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materijali za UV\Izvještaj o izvršenju\2025\"/>
    </mc:Choice>
  </mc:AlternateContent>
  <xr:revisionPtr revIDLastSave="0" documentId="13_ncr:1_{BC4B80B8-E50F-4EB6-A868-86643FBB5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gled zaduživanja 2025" sheetId="1" r:id="rId1"/>
    <sheet name="Pregled obveza " sheetId="2" r:id="rId2"/>
    <sheet name="Korištenje EU sredstava" sheetId="3" r:id="rId3"/>
    <sheet name="Stanje potraživanja i obvez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H10" i="3"/>
  <c r="G10" i="3"/>
  <c r="F10" i="3"/>
  <c r="C10" i="3"/>
  <c r="L9" i="3"/>
  <c r="K9" i="3"/>
  <c r="J9" i="3"/>
  <c r="L8" i="3"/>
  <c r="K8" i="3"/>
  <c r="J8" i="3"/>
  <c r="K7" i="3"/>
  <c r="J7" i="3"/>
  <c r="K19" i="1"/>
  <c r="G19" i="1"/>
  <c r="W52" i="2"/>
  <c r="X52" i="2"/>
  <c r="Y52" i="2"/>
  <c r="G52" i="2"/>
  <c r="L10" i="3" l="1"/>
  <c r="J10" i="3"/>
  <c r="K10" i="3"/>
  <c r="D10" i="3"/>
  <c r="E10" i="3"/>
  <c r="H52" i="2"/>
  <c r="V52" i="2" l="1"/>
  <c r="U52" i="2"/>
  <c r="T52" i="2"/>
  <c r="S52" i="2"/>
  <c r="R52" i="2"/>
  <c r="Q52" i="2"/>
  <c r="P52" i="2"/>
  <c r="O52" i="2"/>
  <c r="N52" i="2"/>
  <c r="M52" i="2"/>
  <c r="L52" i="2"/>
  <c r="K52" i="2"/>
</calcChain>
</file>

<file path=xl/sharedStrings.xml><?xml version="1.0" encoding="utf-8"?>
<sst xmlns="http://schemas.openxmlformats.org/spreadsheetml/2006/main" count="360" uniqueCount="103">
  <si>
    <t>Datum sklapanja ugovora</t>
  </si>
  <si>
    <t>Visina odobrenog kredita</t>
  </si>
  <si>
    <t>Kamatna stopa</t>
  </si>
  <si>
    <t>Redni broj</t>
  </si>
  <si>
    <t>Kreditor</t>
  </si>
  <si>
    <t>Naziv proračunskog korisnika/Glava/RKP</t>
  </si>
  <si>
    <t xml:space="preserve">Datum posljednje otplate </t>
  </si>
  <si>
    <t>Valuta</t>
  </si>
  <si>
    <t>Vrsta instrumenta*</t>
  </si>
  <si>
    <t>Naziv</t>
  </si>
  <si>
    <t>*  dugoročni zajam/kredit</t>
  </si>
  <si>
    <t>2036.</t>
  </si>
  <si>
    <t>2035.</t>
  </si>
  <si>
    <t>2034.</t>
  </si>
  <si>
    <t>2033.</t>
  </si>
  <si>
    <t>2032.</t>
  </si>
  <si>
    <t>2031.</t>
  </si>
  <si>
    <t>2030.</t>
  </si>
  <si>
    <t>2029.</t>
  </si>
  <si>
    <t>2028.</t>
  </si>
  <si>
    <t>2027.</t>
  </si>
  <si>
    <t>2026.</t>
  </si>
  <si>
    <t xml:space="preserve">Vrsta instrumenta </t>
  </si>
  <si>
    <t>Pregled obveza po dugoročnim zajmovima/kreditima proračunskog korisnika državnog proračuna</t>
  </si>
  <si>
    <t>2037.</t>
  </si>
  <si>
    <t>Iznosi otplata obveza raspoređenih prema dospijeću u narednim godinama (u eurima)</t>
  </si>
  <si>
    <t>2038.</t>
  </si>
  <si>
    <t>UKUPNO</t>
  </si>
  <si>
    <t xml:space="preserve">Stanje obveze na dan 01.01.2025. (u eurima) </t>
  </si>
  <si>
    <t>Stanje obveze na dan 31.12.2025. (u eurima)</t>
  </si>
  <si>
    <t>2040. i dalje</t>
  </si>
  <si>
    <t>2039.</t>
  </si>
  <si>
    <t>KBC ZAGREB/0962/38069</t>
  </si>
  <si>
    <t>Robni zajam</t>
  </si>
  <si>
    <t>Nadogradnja licence BD Cato</t>
  </si>
  <si>
    <t>HOSPITAL PLUS d.o.o.</t>
  </si>
  <si>
    <t>€</t>
  </si>
  <si>
    <t>MEDICOM d.o.o.</t>
  </si>
  <si>
    <t>Kabina za potrebe zaštite od rendgenskog zračenja</t>
  </si>
  <si>
    <t>JASIKA d.o.o.</t>
  </si>
  <si>
    <t>UZV uređaj sa videoendoskopskim sustavom za potrebe gastroenterologije</t>
  </si>
  <si>
    <t>MEDIC d.o.o.</t>
  </si>
  <si>
    <t>Uređaj za digitalnu mamografiju i tomosintezu</t>
  </si>
  <si>
    <t>NOVATECH HEALTHCARE d.o.o.</t>
  </si>
  <si>
    <t>Uređaj za izvantjelesni krvotok</t>
  </si>
  <si>
    <t>BOSTON MEDICAL d.o.o.</t>
  </si>
  <si>
    <t>Integrirana operacijska sala za potrebe Klinike za kirurgiju</t>
  </si>
  <si>
    <t>Digitalni RTG uređaj za potrebe Odjela za kardiotorakalnu radiologiju</t>
  </si>
  <si>
    <t>SIEMENS HEALTHCARE d.o.o.</t>
  </si>
  <si>
    <t>CT uređaj za potrebe Odjela za kardiotorakalnu radiologiju Kliničkog zavoda za dijagnostičku i intervencijsku radiologiju</t>
  </si>
  <si>
    <t>lijek ZOLGENSMA</t>
  </si>
  <si>
    <t>MEDIKA d.d.</t>
  </si>
  <si>
    <t>KBC ZAGREB 38069</t>
  </si>
  <si>
    <t>Robni zajam - nabava medicinske opreme</t>
  </si>
  <si>
    <t>EUR</t>
  </si>
  <si>
    <t xml:space="preserve">PANON TRADE d.o.o. </t>
  </si>
  <si>
    <t>PANON TRADE d.o.o.</t>
  </si>
  <si>
    <t>SHIMADZU d.o.o.</t>
  </si>
  <si>
    <t>MEDIVA d.o.o.</t>
  </si>
  <si>
    <t>FINERA D.O.O.</t>
  </si>
  <si>
    <t>DRAGER MEDICAL CROATIA D.O.O.</t>
  </si>
  <si>
    <t>MEDICAL INNOVATION SOLUTIONS d.o.o.</t>
  </si>
  <si>
    <t>ARBOR MEDICAL D.O.O.</t>
  </si>
  <si>
    <t>SANYKO d.o.o.</t>
  </si>
  <si>
    <t>ENDOPHARM d.o.o.</t>
  </si>
  <si>
    <t>B.BRAUN ADRIA d.o.o.</t>
  </si>
  <si>
    <t xml:space="preserve">SHIMADZU d.o.o. </t>
  </si>
  <si>
    <t>EKSA GRUPA D.O.O.</t>
  </si>
  <si>
    <t>ARBOR MEDICAL d.o.o,.</t>
  </si>
  <si>
    <t>MEDICEM SERVIS d.o.o.</t>
  </si>
  <si>
    <t>UZV uređaj za potrebe Zavoda za intenzivnu medicinu Klinike za unutarnje bolesti</t>
  </si>
  <si>
    <t xml:space="preserve">Ukupno povučena sredstva stanje na dan  31.12.2025. 
(u eurima) </t>
  </si>
  <si>
    <t>Robni kredit zatvoren odobrenjem</t>
  </si>
  <si>
    <t>Robni zajam - posebno skupi lijek Zolgensma</t>
  </si>
  <si>
    <t>Pregled zaduživanja koje je ugovorio ili preuzeo KBC Zagreb u razdoblju od 1.1.2025. - 31.12.2025.</t>
  </si>
  <si>
    <t>UZV uređaj za potrebe Klinike za ženske bolesti i porode</t>
  </si>
  <si>
    <t>Izvještaj o stanju potraživanja i dospjelih obveza, te o stanju potencijalnih obveza po osnovu sudskih sporova</t>
  </si>
  <si>
    <t>Opis</t>
  </si>
  <si>
    <t>Stanje na dan 31.12.2025.</t>
  </si>
  <si>
    <t>1.</t>
  </si>
  <si>
    <t>Nenaplaćena potraživanja</t>
  </si>
  <si>
    <t>2.</t>
  </si>
  <si>
    <t>Nepodmirene dospjele obveze</t>
  </si>
  <si>
    <t>3.</t>
  </si>
  <si>
    <t>Potencijalne obveze po osnovi sudskih sporova</t>
  </si>
  <si>
    <t>Klinički bolnički centar Zagreb</t>
  </si>
  <si>
    <t>Zagreb, Kišpatićeva 12</t>
  </si>
  <si>
    <t>IZVJEŠTAJ O KORIŠTENJU SREDSTAVA FONDOVA EUROPSKE UNIJE ZA 2025. GODINU</t>
  </si>
  <si>
    <t>Naziv projekta</t>
  </si>
  <si>
    <t xml:space="preserve">Zgrada površine - m² (GBP) </t>
  </si>
  <si>
    <t>Ukupna vrijednost zaključenih Ugovora po projektu s PDV-om</t>
  </si>
  <si>
    <t>K891007 _Izvor 815</t>
  </si>
  <si>
    <t>K891007 _Izvor 11</t>
  </si>
  <si>
    <t>K891007   Sveukupno</t>
  </si>
  <si>
    <t>Neplaćeno (računi 12/2025)</t>
  </si>
  <si>
    <r>
      <t xml:space="preserve">Projekt obnove od potresa bolnice </t>
    </r>
    <r>
      <rPr>
        <b/>
        <sz val="11"/>
        <color theme="1"/>
        <rFont val="Times New Roman"/>
        <family val="1"/>
        <charset val="238"/>
      </rPr>
      <t>Petrove 13 (</t>
    </r>
    <r>
      <rPr>
        <b/>
        <sz val="11"/>
        <color rgb="FF6600FF"/>
        <rFont val="Times New Roman"/>
        <family val="1"/>
        <charset val="238"/>
      </rPr>
      <t>FSEU.2021.MZ.004</t>
    </r>
    <r>
      <rPr>
        <b/>
        <sz val="11"/>
        <color theme="1"/>
        <rFont val="Times New Roman"/>
        <family val="1"/>
        <charset val="238"/>
      </rPr>
      <t>.)</t>
    </r>
  </si>
  <si>
    <r>
      <t xml:space="preserve">Projekt obnove od potresa Klinike za plućne bolesti KBC-a Zagreb na lokaciji </t>
    </r>
    <r>
      <rPr>
        <b/>
        <sz val="11"/>
        <color theme="1"/>
        <rFont val="Times New Roman"/>
        <family val="1"/>
        <charset val="238"/>
      </rPr>
      <t xml:space="preserve">Jordanovac                                          </t>
    </r>
    <r>
      <rPr>
        <b/>
        <sz val="11"/>
        <color rgb="FF6600FF"/>
        <rFont val="Times New Roman"/>
        <family val="1"/>
        <charset val="238"/>
      </rPr>
      <t xml:space="preserve"> (FSEU.2021.MZ.010.)</t>
    </r>
  </si>
  <si>
    <r>
      <t xml:space="preserve">Projekt cjelovite obnove od potresa </t>
    </r>
    <r>
      <rPr>
        <b/>
        <sz val="11"/>
        <color theme="1"/>
        <rFont val="Times New Roman"/>
        <family val="1"/>
        <charset val="238"/>
      </rPr>
      <t xml:space="preserve">Glavne zgrade KBC-a Zagreb </t>
    </r>
    <r>
      <rPr>
        <sz val="11"/>
        <color theme="1"/>
        <rFont val="Times New Roman"/>
        <family val="1"/>
        <charset val="238"/>
      </rPr>
      <t>na lokaciji Kišpatićeva 12</t>
    </r>
    <r>
      <rPr>
        <sz val="11"/>
        <color rgb="FF6600FF"/>
        <rFont val="Times New Roman"/>
        <family val="1"/>
        <charset val="238"/>
      </rPr>
      <t xml:space="preserve"> (</t>
    </r>
    <r>
      <rPr>
        <b/>
        <sz val="11"/>
        <color rgb="FF6600FF"/>
        <rFont val="Times New Roman"/>
        <family val="1"/>
        <charset val="238"/>
      </rPr>
      <t>FSEU.2021.MZ.024.)</t>
    </r>
  </si>
  <si>
    <t>Ukupno projekti sanacije šteta od potresa</t>
  </si>
  <si>
    <t>Rashodi 1.1.-31.12.2025.</t>
  </si>
  <si>
    <t>Plaćeno 1.1.-31.12.2025.</t>
  </si>
  <si>
    <t>Sveukupno rashodi 2025.</t>
  </si>
  <si>
    <t>Sveukupno plaćeno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</si>
</sst>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\ [$EUR]"/>
    <numFmt numFmtId="165" formatCode="[$HRK]\ #,##0.00;\-[$HRK]\ #,##0.00"/>
    <numFmt numFmtId="166" formatCode="#,##0.00\ [$HRK];\-#,##0.00\ [$HRK]"/>
    <numFmt numFmtId="167" formatCode="[$€-413]\ #,##0.00;[$€-413]\ \-#,##0.00"/>
    <numFmt numFmtId="168" formatCode="[$-F800]dddd\,\ mmmm\ dd\,\ yyyy"/>
    <numFmt numFmtId="169" formatCode="[$-1041A]#,##0.00;\-\ #,##0.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1"/>
      <color rgb="FF6600FF"/>
      <name val="Times New Roman"/>
      <family val="1"/>
      <charset val="238"/>
    </font>
    <font>
      <sz val="11"/>
      <color rgb="FF6600FF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33CCCC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indexed="4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2" fillId="4" borderId="13" applyNumberFormat="0" applyFont="0" applyAlignment="0" applyProtection="0"/>
    <xf numFmtId="167" fontId="10" fillId="0" borderId="0"/>
    <xf numFmtId="167" fontId="2" fillId="0" borderId="0"/>
    <xf numFmtId="167" fontId="2" fillId="0" borderId="0" applyFont="0" applyFill="0" applyBorder="0" applyAlignment="0" applyProtection="0"/>
    <xf numFmtId="0" fontId="11" fillId="0" borderId="0"/>
    <xf numFmtId="167" fontId="12" fillId="6" borderId="0" applyNumberFormat="0" applyBorder="0" applyAlignment="0" applyProtection="0"/>
    <xf numFmtId="167" fontId="2" fillId="0" borderId="0" applyFont="0" applyFill="0" applyBorder="0" applyAlignment="0" applyProtection="0"/>
    <xf numFmtId="0" fontId="7" fillId="5" borderId="0" applyNumberFormat="0" applyBorder="0" applyAlignment="0" applyProtection="0"/>
    <xf numFmtId="168" fontId="12" fillId="6" borderId="0" applyNumberFormat="0" applyBorder="0" applyAlignment="0" applyProtection="0"/>
    <xf numFmtId="167" fontId="2" fillId="0" borderId="0"/>
    <xf numFmtId="167" fontId="12" fillId="7" borderId="0" applyNumberFormat="0" applyBorder="0" applyAlignment="0" applyProtection="0"/>
    <xf numFmtId="167" fontId="2" fillId="0" borderId="0"/>
    <xf numFmtId="168" fontId="12" fillId="8" borderId="0" applyNumberFormat="0" applyBorder="0" applyAlignment="0" applyProtection="0"/>
    <xf numFmtId="168" fontId="2" fillId="0" borderId="0"/>
    <xf numFmtId="168" fontId="2" fillId="0" borderId="0"/>
    <xf numFmtId="168" fontId="12" fillId="7" borderId="0" applyNumberFormat="0" applyBorder="0" applyAlignment="0" applyProtection="0"/>
    <xf numFmtId="168" fontId="13" fillId="9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" fillId="0" borderId="0"/>
    <xf numFmtId="167" fontId="13" fillId="9" borderId="0" applyNumberFormat="0" applyBorder="0" applyAlignment="0" applyProtection="0"/>
    <xf numFmtId="168" fontId="12" fillId="10" borderId="0" applyNumberFormat="0" applyBorder="0" applyAlignment="0" applyProtection="0"/>
    <xf numFmtId="168" fontId="13" fillId="11" borderId="0" applyNumberFormat="0" applyBorder="0" applyAlignment="0" applyProtection="0"/>
    <xf numFmtId="168" fontId="2" fillId="0" borderId="0"/>
    <xf numFmtId="167" fontId="12" fillId="12" borderId="0" applyNumberFormat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13" borderId="19" applyNumberFormat="0" applyProtection="0">
      <alignment horizontal="left" vertical="center" indent="1" justifyLastLine="1"/>
    </xf>
  </cellStyleXfs>
  <cellXfs count="14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3" borderId="0" xfId="0" applyFont="1" applyFill="1"/>
    <xf numFmtId="165" fontId="1" fillId="0" borderId="0" xfId="0" applyNumberFormat="1" applyFont="1"/>
    <xf numFmtId="166" fontId="1" fillId="0" borderId="0" xfId="0" applyNumberFormat="1" applyFont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left" vertical="center" wrapText="1"/>
    </xf>
    <xf numFmtId="4" fontId="9" fillId="0" borderId="1" xfId="2" applyNumberFormat="1" applyFont="1" applyFill="1" applyBorder="1" applyAlignment="1" applyProtection="1">
      <alignment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4" fontId="1" fillId="0" borderId="0" xfId="0" applyNumberFormat="1" applyFont="1" applyFill="1"/>
    <xf numFmtId="0" fontId="1" fillId="0" borderId="0" xfId="0" applyFont="1" applyFill="1"/>
    <xf numFmtId="166" fontId="1" fillId="0" borderId="0" xfId="0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4" fontId="18" fillId="3" borderId="1" xfId="1" applyNumberFormat="1" applyFont="1" applyFill="1" applyBorder="1" applyAlignment="1">
      <alignment horizontal="center" vertical="center" wrapText="1"/>
    </xf>
    <xf numFmtId="10" fontId="18" fillId="3" borderId="1" xfId="0" applyNumberFormat="1" applyFont="1" applyFill="1" applyBorder="1" applyAlignment="1">
      <alignment horizontal="center" vertical="center" wrapText="1"/>
    </xf>
    <xf numFmtId="4" fontId="19" fillId="0" borderId="1" xfId="0" quotePrefix="1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/>
    <xf numFmtId="4" fontId="18" fillId="0" borderId="5" xfId="0" applyNumberFormat="1" applyFont="1" applyBorder="1"/>
    <xf numFmtId="0" fontId="19" fillId="0" borderId="2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0" fontId="19" fillId="3" borderId="1" xfId="0" applyNumberFormat="1" applyFont="1" applyFill="1" applyBorder="1" applyAlignment="1">
      <alignment horizontal="center" vertical="center"/>
    </xf>
    <xf numFmtId="14" fontId="19" fillId="3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/>
    </xf>
    <xf numFmtId="14" fontId="18" fillId="0" borderId="1" xfId="1" applyNumberFormat="1" applyFont="1" applyBorder="1" applyAlignment="1">
      <alignment horizontal="center" vertical="center"/>
    </xf>
    <xf numFmtId="10" fontId="18" fillId="3" borderId="1" xfId="1" applyNumberFormat="1" applyFont="1" applyFill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/>
    <xf numFmtId="0" fontId="18" fillId="0" borderId="2" xfId="0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4" fontId="19" fillId="0" borderId="1" xfId="0" quotePrefix="1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4" fontId="23" fillId="2" borderId="1" xfId="2" applyNumberFormat="1" applyFont="1" applyFill="1" applyBorder="1" applyAlignment="1" applyProtection="1">
      <alignment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left" vertical="center" wrapText="1"/>
    </xf>
    <xf numFmtId="164" fontId="19" fillId="2" borderId="15" xfId="0" applyNumberFormat="1" applyFont="1" applyFill="1" applyBorder="1" applyAlignment="1">
      <alignment horizontal="center" vertical="center"/>
    </xf>
    <xf numFmtId="4" fontId="20" fillId="2" borderId="15" xfId="0" applyNumberFormat="1" applyFont="1" applyFill="1" applyBorder="1" applyAlignment="1">
      <alignment horizontal="center" vertical="center" wrapText="1"/>
    </xf>
    <xf numFmtId="4" fontId="18" fillId="2" borderId="15" xfId="0" applyNumberFormat="1" applyFont="1" applyFill="1" applyBorder="1" applyAlignment="1">
      <alignment horizontal="center" vertical="center" wrapText="1"/>
    </xf>
    <xf numFmtId="4" fontId="19" fillId="0" borderId="16" xfId="0" quotePrefix="1" applyNumberFormat="1" applyFont="1" applyFill="1" applyBorder="1" applyAlignment="1">
      <alignment horizontal="center" vertical="center"/>
    </xf>
    <xf numFmtId="4" fontId="19" fillId="0" borderId="17" xfId="0" quotePrefix="1" applyNumberFormat="1" applyFont="1" applyFill="1" applyBorder="1" applyAlignment="1">
      <alignment horizontal="center" vertical="center"/>
    </xf>
    <xf numFmtId="4" fontId="19" fillId="0" borderId="18" xfId="0" quotePrefix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4" fontId="25" fillId="0" borderId="0" xfId="0" applyNumberFormat="1" applyFont="1"/>
    <xf numFmtId="0" fontId="22" fillId="0" borderId="0" xfId="0" applyFont="1" applyAlignment="1">
      <alignment horizontal="center"/>
    </xf>
    <xf numFmtId="0" fontId="26" fillId="0" borderId="0" xfId="0" applyFont="1"/>
    <xf numFmtId="4" fontId="2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29" fillId="2" borderId="16" xfId="32" quotePrefix="1" applyNumberFormat="1" applyFont="1" applyFill="1" applyBorder="1" applyAlignment="1">
      <alignment horizontal="center" vertical="center" wrapText="1" justifyLastLine="1"/>
    </xf>
    <xf numFmtId="4" fontId="29" fillId="2" borderId="17" xfId="32" quotePrefix="1" applyNumberFormat="1" applyFont="1" applyFill="1" applyBorder="1" applyAlignment="1">
      <alignment horizontal="center" vertical="center" wrapText="1" justifyLastLine="1"/>
    </xf>
    <xf numFmtId="0" fontId="29" fillId="2" borderId="16" xfId="0" quotePrefix="1" applyFont="1" applyFill="1" applyBorder="1" applyAlignment="1">
      <alignment horizontal="center" vertical="center" wrapText="1"/>
    </xf>
    <xf numFmtId="0" fontId="29" fillId="2" borderId="17" xfId="0" quotePrefix="1" applyFont="1" applyFill="1" applyBorder="1" applyAlignment="1">
      <alignment horizontal="center" vertical="center" wrapText="1"/>
    </xf>
    <xf numFmtId="169" fontId="29" fillId="2" borderId="1" xfId="32" quotePrefix="1" applyNumberFormat="1" applyFont="1" applyFill="1" applyBorder="1" applyAlignment="1">
      <alignment horizontal="center" vertical="center" wrapText="1" justifyLastLine="1"/>
    </xf>
    <xf numFmtId="0" fontId="25" fillId="0" borderId="0" xfId="0" applyFont="1" applyAlignment="1">
      <alignment wrapText="1"/>
    </xf>
    <xf numFmtId="4" fontId="29" fillId="2" borderId="1" xfId="32" applyNumberFormat="1" applyFont="1" applyFill="1" applyBorder="1" applyAlignment="1">
      <alignment horizontal="center" vertical="center" wrapText="1" justifyLastLine="1"/>
    </xf>
    <xf numFmtId="169" fontId="29" fillId="2" borderId="1" xfId="32" applyNumberFormat="1" applyFont="1" applyFill="1" applyBorder="1" applyAlignment="1">
      <alignment horizontal="center" vertical="center" wrapText="1" justifyLastLine="1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/>
    </xf>
    <xf numFmtId="0" fontId="32" fillId="0" borderId="0" xfId="0" applyFont="1"/>
    <xf numFmtId="0" fontId="33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</cellXfs>
  <cellStyles count="33">
    <cellStyle name="20% - Accent1 2" xfId="14" xr:uid="{00000000-0005-0000-0000-000000000000}"/>
    <cellStyle name="20% - Accent2 2" xfId="28" xr:uid="{00000000-0005-0000-0000-000001000000}"/>
    <cellStyle name="20% - Accent3 2 2" xfId="12" xr:uid="{00000000-0005-0000-0000-000002000000}"/>
    <cellStyle name="20% - Accent3 2 2 2" xfId="17" xr:uid="{00000000-0005-0000-0000-000003000000}"/>
    <cellStyle name="20% - Accent5 2" xfId="25" xr:uid="{00000000-0005-0000-0000-000004000000}"/>
    <cellStyle name="40% - Accent5 2" xfId="10" xr:uid="{00000000-0005-0000-0000-000005000000}"/>
    <cellStyle name="40% - Accent5 2 2" xfId="7" xr:uid="{00000000-0005-0000-0000-000006000000}"/>
    <cellStyle name="Accent2 6" xfId="9" xr:uid="{00000000-0005-0000-0000-000007000000}"/>
    <cellStyle name="Accent3 2" xfId="26" xr:uid="{00000000-0005-0000-0000-000008000000}"/>
    <cellStyle name="Accent5 2 2" xfId="18" xr:uid="{00000000-0005-0000-0000-000009000000}"/>
    <cellStyle name="Accent5 2 3" xfId="24" xr:uid="{00000000-0005-0000-0000-00000A000000}"/>
    <cellStyle name="Comma" xfId="1" builtinId="3"/>
    <cellStyle name="Comma 2" xfId="5" xr:uid="{00000000-0005-0000-0000-00000C000000}"/>
    <cellStyle name="Comma 2 2" xfId="30" xr:uid="{00000000-0005-0000-0000-00000D000000}"/>
    <cellStyle name="Comma 2 3 2" xfId="8" xr:uid="{00000000-0005-0000-0000-00000E000000}"/>
    <cellStyle name="Comma 2 3 2 2" xfId="19" xr:uid="{00000000-0005-0000-0000-00000F000000}"/>
    <cellStyle name="Comma 3" xfId="31" xr:uid="{00000000-0005-0000-0000-000010000000}"/>
    <cellStyle name="Normal" xfId="0" builtinId="0"/>
    <cellStyle name="Normal 2" xfId="4" xr:uid="{00000000-0005-0000-0000-000012000000}"/>
    <cellStyle name="Normal 2 10 2" xfId="3" xr:uid="{00000000-0005-0000-0000-000013000000}"/>
    <cellStyle name="Normal 2 11 2 2 2 2 2" xfId="16" xr:uid="{00000000-0005-0000-0000-000014000000}"/>
    <cellStyle name="Normal 2 2" xfId="11" xr:uid="{00000000-0005-0000-0000-000015000000}"/>
    <cellStyle name="Normal 2 3" xfId="6" xr:uid="{00000000-0005-0000-0000-000016000000}"/>
    <cellStyle name="Normal 20" xfId="27" xr:uid="{00000000-0005-0000-0000-000017000000}"/>
    <cellStyle name="Normal 22" xfId="21" xr:uid="{00000000-0005-0000-0000-000018000000}"/>
    <cellStyle name="Normal 36" xfId="22" xr:uid="{00000000-0005-0000-0000-000019000000}"/>
    <cellStyle name="Normal 44" xfId="23" xr:uid="{00000000-0005-0000-0000-00001A000000}"/>
    <cellStyle name="Normal 93 2 2" xfId="15" xr:uid="{00000000-0005-0000-0000-00001B000000}"/>
    <cellStyle name="Normal 94 2" xfId="13" xr:uid="{00000000-0005-0000-0000-00001C000000}"/>
    <cellStyle name="Normal 94 2 2" xfId="20" xr:uid="{00000000-0005-0000-0000-00001D000000}"/>
    <cellStyle name="Note" xfId="2" builtinId="10"/>
    <cellStyle name="SAPBEXHLevel3" xfId="32" xr:uid="{44C4D713-F958-4736-93B7-405052DBCE22}"/>
    <cellStyle name="Zarez 2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zoomScale="90" zoomScaleNormal="90" workbookViewId="0">
      <selection activeCell="A4" sqref="A4:K4"/>
    </sheetView>
  </sheetViews>
  <sheetFormatPr defaultColWidth="9.140625" defaultRowHeight="15" x14ac:dyDescent="0.25"/>
  <cols>
    <col min="1" max="1" width="7" style="1" customWidth="1"/>
    <col min="2" max="2" width="26.140625" style="1" customWidth="1"/>
    <col min="3" max="3" width="16" style="1" customWidth="1"/>
    <col min="4" max="4" width="14" style="1" customWidth="1"/>
    <col min="5" max="5" width="44.140625" style="1" customWidth="1"/>
    <col min="6" max="6" width="30.85546875" style="1" customWidth="1"/>
    <col min="7" max="7" width="17.7109375" style="1" customWidth="1"/>
    <col min="8" max="8" width="8.7109375" style="1" customWidth="1"/>
    <col min="9" max="9" width="11" style="1" customWidth="1"/>
    <col min="10" max="10" width="11.7109375" style="1" customWidth="1"/>
    <col min="11" max="11" width="22.28515625" style="3" customWidth="1"/>
    <col min="12" max="12" width="15.140625" style="1" customWidth="1"/>
    <col min="13" max="16384" width="9.140625" style="1"/>
  </cols>
  <sheetData>
    <row r="1" spans="1:13" x14ac:dyDescent="0.25">
      <c r="A1" s="113" t="s">
        <v>85</v>
      </c>
    </row>
    <row r="2" spans="1:13" x14ac:dyDescent="0.25">
      <c r="A2" s="113" t="s">
        <v>86</v>
      </c>
    </row>
    <row r="3" spans="1:13" x14ac:dyDescent="0.25">
      <c r="A3" s="113"/>
    </row>
    <row r="4" spans="1:13" ht="35.25" customHeight="1" x14ac:dyDescent="0.25">
      <c r="A4" s="137" t="s">
        <v>74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3" s="10" customFormat="1" ht="55.5" customHeight="1" x14ac:dyDescent="0.25">
      <c r="A5" s="33" t="s">
        <v>3</v>
      </c>
      <c r="B5" s="33" t="s">
        <v>5</v>
      </c>
      <c r="C5" s="33" t="s">
        <v>0</v>
      </c>
      <c r="D5" s="33" t="s">
        <v>8</v>
      </c>
      <c r="E5" s="33" t="s">
        <v>9</v>
      </c>
      <c r="F5" s="33" t="s">
        <v>4</v>
      </c>
      <c r="G5" s="33" t="s">
        <v>1</v>
      </c>
      <c r="H5" s="33" t="s">
        <v>7</v>
      </c>
      <c r="I5" s="33" t="s">
        <v>2</v>
      </c>
      <c r="J5" s="33" t="s">
        <v>6</v>
      </c>
      <c r="K5" s="33" t="s">
        <v>71</v>
      </c>
    </row>
    <row r="6" spans="1:13" s="9" customFormat="1" ht="10.5" customHeight="1" x14ac:dyDescent="0.2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  <c r="K6" s="34">
        <v>12</v>
      </c>
    </row>
    <row r="7" spans="1:13" ht="35.25" customHeight="1" x14ac:dyDescent="0.25">
      <c r="A7" s="35">
        <v>1</v>
      </c>
      <c r="B7" s="27" t="s">
        <v>32</v>
      </c>
      <c r="C7" s="28">
        <v>45608</v>
      </c>
      <c r="D7" s="28" t="s">
        <v>33</v>
      </c>
      <c r="E7" s="29" t="s">
        <v>75</v>
      </c>
      <c r="F7" s="29" t="s">
        <v>37</v>
      </c>
      <c r="G7" s="30">
        <v>108312.5</v>
      </c>
      <c r="H7" s="31" t="s">
        <v>36</v>
      </c>
      <c r="I7" s="32">
        <v>0</v>
      </c>
      <c r="J7" s="28">
        <v>46417</v>
      </c>
      <c r="K7" s="17">
        <v>45130.208333333336</v>
      </c>
      <c r="L7" s="23"/>
    </row>
    <row r="8" spans="1:13" ht="18" customHeight="1" x14ac:dyDescent="0.25">
      <c r="A8" s="35">
        <v>2</v>
      </c>
      <c r="B8" s="27" t="s">
        <v>32</v>
      </c>
      <c r="C8" s="28">
        <v>45582</v>
      </c>
      <c r="D8" s="28" t="s">
        <v>33</v>
      </c>
      <c r="E8" s="29" t="s">
        <v>38</v>
      </c>
      <c r="F8" s="29" t="s">
        <v>39</v>
      </c>
      <c r="G8" s="30">
        <v>190375</v>
      </c>
      <c r="H8" s="31" t="s">
        <v>36</v>
      </c>
      <c r="I8" s="32">
        <v>0</v>
      </c>
      <c r="J8" s="28">
        <v>46556</v>
      </c>
      <c r="K8" s="17">
        <v>47593.74</v>
      </c>
      <c r="L8" s="23"/>
    </row>
    <row r="9" spans="1:13" ht="35.25" customHeight="1" x14ac:dyDescent="0.25">
      <c r="A9" s="35">
        <v>3</v>
      </c>
      <c r="B9" s="27" t="s">
        <v>32</v>
      </c>
      <c r="C9" s="28">
        <v>45618</v>
      </c>
      <c r="D9" s="28" t="s">
        <v>33</v>
      </c>
      <c r="E9" s="29" t="s">
        <v>70</v>
      </c>
      <c r="F9" s="29" t="s">
        <v>68</v>
      </c>
      <c r="G9" s="30">
        <v>62206.25</v>
      </c>
      <c r="H9" s="31" t="s">
        <v>36</v>
      </c>
      <c r="I9" s="32">
        <v>0</v>
      </c>
      <c r="J9" s="28">
        <v>46908</v>
      </c>
      <c r="K9" s="17">
        <v>31103.13</v>
      </c>
      <c r="L9" s="23"/>
    </row>
    <row r="10" spans="1:13" ht="18" customHeight="1" x14ac:dyDescent="0.25">
      <c r="A10" s="36">
        <v>4</v>
      </c>
      <c r="B10" s="14" t="s">
        <v>32</v>
      </c>
      <c r="C10" s="15">
        <v>45719</v>
      </c>
      <c r="D10" s="15" t="s">
        <v>33</v>
      </c>
      <c r="E10" s="16" t="s">
        <v>34</v>
      </c>
      <c r="F10" s="16" t="s">
        <v>35</v>
      </c>
      <c r="G10" s="18">
        <v>60900</v>
      </c>
      <c r="H10" s="19" t="s">
        <v>36</v>
      </c>
      <c r="I10" s="20">
        <v>0</v>
      </c>
      <c r="J10" s="15">
        <v>46125</v>
      </c>
      <c r="K10" s="17">
        <v>10150</v>
      </c>
    </row>
    <row r="11" spans="1:13" ht="35.25" customHeight="1" x14ac:dyDescent="0.25">
      <c r="A11" s="36">
        <v>5</v>
      </c>
      <c r="B11" s="14" t="s">
        <v>32</v>
      </c>
      <c r="C11" s="15">
        <v>45769</v>
      </c>
      <c r="D11" s="15" t="s">
        <v>33</v>
      </c>
      <c r="E11" s="16" t="s">
        <v>40</v>
      </c>
      <c r="F11" s="16" t="s">
        <v>41</v>
      </c>
      <c r="G11" s="37">
        <v>579625</v>
      </c>
      <c r="H11" s="19" t="s">
        <v>36</v>
      </c>
      <c r="I11" s="20">
        <v>0</v>
      </c>
      <c r="J11" s="15">
        <v>46592</v>
      </c>
      <c r="K11" s="17">
        <v>120755.21</v>
      </c>
      <c r="L11" s="2"/>
      <c r="M11" s="2"/>
    </row>
    <row r="12" spans="1:13" ht="18" customHeight="1" x14ac:dyDescent="0.25">
      <c r="A12" s="36">
        <v>6</v>
      </c>
      <c r="B12" s="14" t="s">
        <v>32</v>
      </c>
      <c r="C12" s="15">
        <v>45730</v>
      </c>
      <c r="D12" s="15" t="s">
        <v>33</v>
      </c>
      <c r="E12" s="16" t="s">
        <v>42</v>
      </c>
      <c r="F12" s="16" t="s">
        <v>43</v>
      </c>
      <c r="G12" s="37">
        <v>336000</v>
      </c>
      <c r="H12" s="19" t="s">
        <v>36</v>
      </c>
      <c r="I12" s="20">
        <v>0</v>
      </c>
      <c r="J12" s="15">
        <v>46590</v>
      </c>
      <c r="K12" s="17">
        <v>70000</v>
      </c>
    </row>
    <row r="13" spans="1:13" ht="18" customHeight="1" x14ac:dyDescent="0.25">
      <c r="A13" s="36">
        <v>7</v>
      </c>
      <c r="B13" s="14" t="s">
        <v>32</v>
      </c>
      <c r="C13" s="15">
        <v>46092</v>
      </c>
      <c r="D13" s="15" t="s">
        <v>33</v>
      </c>
      <c r="E13" s="16" t="s">
        <v>44</v>
      </c>
      <c r="F13" s="16" t="s">
        <v>45</v>
      </c>
      <c r="G13" s="37">
        <v>423750</v>
      </c>
      <c r="H13" s="19" t="s">
        <v>36</v>
      </c>
      <c r="I13" s="20">
        <v>0</v>
      </c>
      <c r="J13" s="15">
        <v>46589</v>
      </c>
      <c r="K13" s="17">
        <v>88281.25</v>
      </c>
    </row>
    <row r="14" spans="1:13" ht="35.25" customHeight="1" x14ac:dyDescent="0.25">
      <c r="A14" s="36">
        <v>8</v>
      </c>
      <c r="B14" s="14" t="s">
        <v>32</v>
      </c>
      <c r="C14" s="15">
        <v>45790</v>
      </c>
      <c r="D14" s="15" t="s">
        <v>33</v>
      </c>
      <c r="E14" s="16" t="s">
        <v>46</v>
      </c>
      <c r="F14" s="16" t="s">
        <v>39</v>
      </c>
      <c r="G14" s="37">
        <v>1120000</v>
      </c>
      <c r="H14" s="19" t="s">
        <v>36</v>
      </c>
      <c r="I14" s="20">
        <v>0</v>
      </c>
      <c r="J14" s="15">
        <v>46658</v>
      </c>
      <c r="K14" s="17">
        <v>93333.333333333328</v>
      </c>
    </row>
    <row r="15" spans="1:13" ht="35.25" customHeight="1" x14ac:dyDescent="0.25">
      <c r="A15" s="36">
        <v>9</v>
      </c>
      <c r="B15" s="14" t="s">
        <v>32</v>
      </c>
      <c r="C15" s="15">
        <v>45789</v>
      </c>
      <c r="D15" s="15" t="s">
        <v>33</v>
      </c>
      <c r="E15" s="16" t="s">
        <v>47</v>
      </c>
      <c r="F15" s="16" t="s">
        <v>48</v>
      </c>
      <c r="G15" s="37">
        <v>240250</v>
      </c>
      <c r="H15" s="19" t="s">
        <v>36</v>
      </c>
      <c r="I15" s="20">
        <v>0</v>
      </c>
      <c r="J15" s="15">
        <v>46710</v>
      </c>
      <c r="K15" s="17">
        <v>10010.42</v>
      </c>
    </row>
    <row r="16" spans="1:13" ht="48" customHeight="1" x14ac:dyDescent="0.25">
      <c r="A16" s="36">
        <v>10</v>
      </c>
      <c r="B16" s="14" t="s">
        <v>32</v>
      </c>
      <c r="C16" s="15">
        <v>45803</v>
      </c>
      <c r="D16" s="15" t="s">
        <v>33</v>
      </c>
      <c r="E16" s="16" t="s">
        <v>49</v>
      </c>
      <c r="F16" s="16" t="s">
        <v>48</v>
      </c>
      <c r="G16" s="37">
        <v>1533250</v>
      </c>
      <c r="H16" s="19" t="s">
        <v>36</v>
      </c>
      <c r="I16" s="20">
        <v>0</v>
      </c>
      <c r="J16" s="15">
        <v>46718</v>
      </c>
      <c r="K16" s="17"/>
    </row>
    <row r="17" spans="1:11" ht="18" customHeight="1" x14ac:dyDescent="0.25">
      <c r="A17" s="36">
        <v>11</v>
      </c>
      <c r="B17" s="14" t="s">
        <v>32</v>
      </c>
      <c r="C17" s="15">
        <v>45671</v>
      </c>
      <c r="D17" s="15" t="s">
        <v>33</v>
      </c>
      <c r="E17" s="16" t="s">
        <v>50</v>
      </c>
      <c r="F17" s="16" t="s">
        <v>51</v>
      </c>
      <c r="G17" s="37">
        <v>1454278.88</v>
      </c>
      <c r="H17" s="19" t="s">
        <v>36</v>
      </c>
      <c r="I17" s="20">
        <v>0</v>
      </c>
      <c r="J17" s="38">
        <v>47677</v>
      </c>
      <c r="K17" s="17">
        <v>242379.81</v>
      </c>
    </row>
    <row r="18" spans="1:11" ht="18" customHeight="1" x14ac:dyDescent="0.25">
      <c r="A18" s="36">
        <v>12</v>
      </c>
      <c r="B18" s="14" t="s">
        <v>32</v>
      </c>
      <c r="C18" s="15">
        <v>45741</v>
      </c>
      <c r="D18" s="15" t="s">
        <v>33</v>
      </c>
      <c r="E18" s="16" t="s">
        <v>50</v>
      </c>
      <c r="F18" s="16" t="s">
        <v>51</v>
      </c>
      <c r="G18" s="37">
        <v>1454278.88</v>
      </c>
      <c r="H18" s="19" t="s">
        <v>36</v>
      </c>
      <c r="I18" s="20">
        <v>0</v>
      </c>
      <c r="J18" s="38">
        <v>47747</v>
      </c>
      <c r="K18" s="17">
        <v>242379.81</v>
      </c>
    </row>
    <row r="19" spans="1:11" ht="18" customHeight="1" x14ac:dyDescent="0.25">
      <c r="A19" s="84"/>
      <c r="B19" s="85"/>
      <c r="C19" s="86"/>
      <c r="D19" s="86"/>
      <c r="E19" s="87" t="s">
        <v>27</v>
      </c>
      <c r="F19" s="88"/>
      <c r="G19" s="89">
        <f>SUM(G7:G18)</f>
        <v>7563226.5099999998</v>
      </c>
      <c r="H19" s="90"/>
      <c r="I19" s="91"/>
      <c r="J19" s="92"/>
      <c r="K19" s="93">
        <f>SUM(K7:K18)</f>
        <v>1001116.9116666666</v>
      </c>
    </row>
    <row r="20" spans="1:11" x14ac:dyDescent="0.25">
      <c r="A20" s="1" t="s">
        <v>10</v>
      </c>
      <c r="K20" s="4"/>
    </row>
    <row r="21" spans="1:11" x14ac:dyDescent="0.25">
      <c r="K21" s="2"/>
    </row>
    <row r="22" spans="1:11" x14ac:dyDescent="0.25">
      <c r="K22" s="5"/>
    </row>
    <row r="23" spans="1:11" x14ac:dyDescent="0.25">
      <c r="K23" s="1"/>
    </row>
    <row r="24" spans="1:11" x14ac:dyDescent="0.25">
      <c r="K24" s="1"/>
    </row>
    <row r="25" spans="1:11" x14ac:dyDescent="0.25">
      <c r="K25" s="1"/>
    </row>
    <row r="26" spans="1:11" x14ac:dyDescent="0.25">
      <c r="K26" s="2"/>
    </row>
    <row r="27" spans="1:11" x14ac:dyDescent="0.25">
      <c r="K27" s="1"/>
    </row>
    <row r="28" spans="1:11" x14ac:dyDescent="0.25">
      <c r="K28" s="1"/>
    </row>
    <row r="29" spans="1:11" x14ac:dyDescent="0.25">
      <c r="K29" s="6"/>
    </row>
    <row r="30" spans="1:11" x14ac:dyDescent="0.25">
      <c r="K30" s="2"/>
    </row>
    <row r="31" spans="1:11" x14ac:dyDescent="0.25">
      <c r="K31" s="1"/>
    </row>
    <row r="32" spans="1:11" x14ac:dyDescent="0.25">
      <c r="K32" s="1"/>
    </row>
    <row r="33" spans="11:11" x14ac:dyDescent="0.25">
      <c r="K33" s="1"/>
    </row>
    <row r="34" spans="11:11" x14ac:dyDescent="0.25">
      <c r="K34" s="1"/>
    </row>
    <row r="35" spans="11:11" x14ac:dyDescent="0.25">
      <c r="K35" s="1"/>
    </row>
    <row r="36" spans="11:11" x14ac:dyDescent="0.25">
      <c r="K36" s="1"/>
    </row>
    <row r="37" spans="11:11" x14ac:dyDescent="0.25">
      <c r="K37" s="1"/>
    </row>
    <row r="38" spans="11:11" x14ac:dyDescent="0.25">
      <c r="K38" s="1"/>
    </row>
    <row r="39" spans="11:11" x14ac:dyDescent="0.25">
      <c r="K39" s="1"/>
    </row>
    <row r="40" spans="11:11" x14ac:dyDescent="0.25">
      <c r="K40" s="1"/>
    </row>
    <row r="41" spans="11:11" x14ac:dyDescent="0.25">
      <c r="K41" s="1"/>
    </row>
    <row r="42" spans="11:11" x14ac:dyDescent="0.25">
      <c r="K42" s="1"/>
    </row>
    <row r="43" spans="11:11" x14ac:dyDescent="0.25">
      <c r="K43" s="1"/>
    </row>
    <row r="44" spans="11:11" x14ac:dyDescent="0.25">
      <c r="K44" s="1"/>
    </row>
    <row r="45" spans="11:11" x14ac:dyDescent="0.25">
      <c r="K45" s="1"/>
    </row>
    <row r="46" spans="11:11" x14ac:dyDescent="0.25">
      <c r="K46" s="1"/>
    </row>
    <row r="47" spans="11:11" x14ac:dyDescent="0.25">
      <c r="K47" s="1"/>
    </row>
    <row r="48" spans="11:11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  <row r="57" spans="11:11" x14ac:dyDescent="0.25">
      <c r="K57" s="1"/>
    </row>
    <row r="58" spans="11:11" x14ac:dyDescent="0.25">
      <c r="K58" s="1"/>
    </row>
    <row r="59" spans="11:11" x14ac:dyDescent="0.25">
      <c r="K59" s="1"/>
    </row>
  </sheetData>
  <mergeCells count="1">
    <mergeCell ref="A4:K4"/>
  </mergeCells>
  <pageMargins left="0.25" right="0.25" top="0.75" bottom="0.75" header="0.3" footer="0.3"/>
  <pageSetup paperSize="9" scale="58" fitToHeight="0" orientation="landscape" horizontalDpi="4294967294" verticalDpi="4294967294" r:id="rId1"/>
  <ignoredErrors>
    <ignoredError sqref="G19 K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4"/>
  <sheetViews>
    <sheetView zoomScale="90" zoomScaleNormal="90" workbookViewId="0">
      <selection activeCell="A3" sqref="A3:Y3"/>
    </sheetView>
  </sheetViews>
  <sheetFormatPr defaultColWidth="9.140625" defaultRowHeight="15" x14ac:dyDescent="0.25"/>
  <cols>
    <col min="1" max="1" width="6.7109375" style="1" customWidth="1"/>
    <col min="2" max="2" width="21.5703125" style="1" customWidth="1"/>
    <col min="3" max="3" width="12.5703125" style="1" customWidth="1"/>
    <col min="4" max="4" width="32.7109375" style="1" customWidth="1"/>
    <col min="5" max="5" width="24.85546875" style="1" customWidth="1"/>
    <col min="6" max="6" width="9.7109375" style="1" customWidth="1"/>
    <col min="7" max="8" width="15.7109375" style="1" customWidth="1"/>
    <col min="9" max="9" width="14.7109375" style="1" customWidth="1"/>
    <col min="10" max="10" width="14.7109375" style="3" customWidth="1"/>
    <col min="11" max="11" width="11.85546875" style="1" customWidth="1"/>
    <col min="12" max="12" width="11.7109375" style="1" customWidth="1"/>
    <col min="13" max="13" width="11.85546875" style="1" customWidth="1"/>
    <col min="14" max="14" width="11.28515625" style="1" customWidth="1"/>
    <col min="15" max="15" width="11.85546875" style="1" customWidth="1"/>
    <col min="16" max="24" width="6.7109375" style="1" customWidth="1"/>
    <col min="25" max="25" width="11.7109375" style="1" customWidth="1"/>
    <col min="26" max="16384" width="9.140625" style="1"/>
  </cols>
  <sheetData>
    <row r="1" spans="1:28" x14ac:dyDescent="0.25">
      <c r="J1" s="1"/>
    </row>
    <row r="2" spans="1:28" x14ac:dyDescent="0.25">
      <c r="J2" s="1"/>
    </row>
    <row r="3" spans="1:28" ht="36" customHeight="1" thickBot="1" x14ac:dyDescent="0.3">
      <c r="A3" s="136" t="s">
        <v>23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8" s="11" customFormat="1" ht="21" customHeight="1" x14ac:dyDescent="0.2">
      <c r="A4" s="107" t="s">
        <v>3</v>
      </c>
      <c r="B4" s="105" t="s">
        <v>5</v>
      </c>
      <c r="C4" s="105" t="s">
        <v>22</v>
      </c>
      <c r="D4" s="105" t="s">
        <v>9</v>
      </c>
      <c r="E4" s="105" t="s">
        <v>4</v>
      </c>
      <c r="F4" s="105" t="s">
        <v>7</v>
      </c>
      <c r="G4" s="105" t="s">
        <v>28</v>
      </c>
      <c r="H4" s="105" t="s">
        <v>29</v>
      </c>
      <c r="I4" s="105" t="s">
        <v>6</v>
      </c>
      <c r="J4" s="105" t="s">
        <v>2</v>
      </c>
      <c r="K4" s="109" t="s">
        <v>25</v>
      </c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1"/>
      <c r="Z4" s="12"/>
      <c r="AA4" s="12"/>
      <c r="AB4" s="12"/>
    </row>
    <row r="5" spans="1:28" s="11" customFormat="1" ht="21" customHeight="1" x14ac:dyDescent="0.2">
      <c r="A5" s="108"/>
      <c r="B5" s="106"/>
      <c r="C5" s="106"/>
      <c r="D5" s="106"/>
      <c r="E5" s="106"/>
      <c r="F5" s="106"/>
      <c r="G5" s="106"/>
      <c r="H5" s="106"/>
      <c r="I5" s="106"/>
      <c r="J5" s="106"/>
      <c r="K5" s="21" t="s">
        <v>21</v>
      </c>
      <c r="L5" s="21" t="s">
        <v>20</v>
      </c>
      <c r="M5" s="21" t="s">
        <v>19</v>
      </c>
      <c r="N5" s="21" t="s">
        <v>18</v>
      </c>
      <c r="O5" s="21" t="s">
        <v>17</v>
      </c>
      <c r="P5" s="21" t="s">
        <v>16</v>
      </c>
      <c r="Q5" s="21" t="s">
        <v>15</v>
      </c>
      <c r="R5" s="21" t="s">
        <v>14</v>
      </c>
      <c r="S5" s="21" t="s">
        <v>13</v>
      </c>
      <c r="T5" s="21" t="s">
        <v>12</v>
      </c>
      <c r="U5" s="21" t="s">
        <v>11</v>
      </c>
      <c r="V5" s="21" t="s">
        <v>24</v>
      </c>
      <c r="W5" s="21" t="s">
        <v>26</v>
      </c>
      <c r="X5" s="21" t="s">
        <v>31</v>
      </c>
      <c r="Y5" s="13" t="s">
        <v>30</v>
      </c>
      <c r="Z5" s="12"/>
      <c r="AA5" s="12"/>
      <c r="AB5" s="12"/>
    </row>
    <row r="6" spans="1:28" s="9" customFormat="1" ht="9.75" customHeight="1" x14ac:dyDescent="0.2">
      <c r="A6" s="7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  <c r="P6" s="79">
        <v>16</v>
      </c>
      <c r="Q6" s="79">
        <v>17</v>
      </c>
      <c r="R6" s="79">
        <v>18</v>
      </c>
      <c r="S6" s="79">
        <v>19</v>
      </c>
      <c r="T6" s="79">
        <v>20</v>
      </c>
      <c r="U6" s="79">
        <v>21</v>
      </c>
      <c r="V6" s="79">
        <v>22</v>
      </c>
      <c r="W6" s="79">
        <v>23</v>
      </c>
      <c r="X6" s="79">
        <v>24</v>
      </c>
      <c r="Y6" s="80">
        <v>25</v>
      </c>
    </row>
    <row r="7" spans="1:28" ht="25.5" customHeight="1" x14ac:dyDescent="0.25">
      <c r="A7" s="39">
        <v>1</v>
      </c>
      <c r="B7" s="40" t="s">
        <v>52</v>
      </c>
      <c r="C7" s="41" t="s">
        <v>33</v>
      </c>
      <c r="D7" s="42" t="s">
        <v>53</v>
      </c>
      <c r="E7" s="42" t="s">
        <v>45</v>
      </c>
      <c r="F7" s="43" t="s">
        <v>54</v>
      </c>
      <c r="G7" s="44">
        <v>14506.74</v>
      </c>
      <c r="H7" s="45">
        <v>0</v>
      </c>
      <c r="I7" s="46">
        <v>45672</v>
      </c>
      <c r="J7" s="47">
        <v>0</v>
      </c>
      <c r="K7" s="48"/>
      <c r="L7" s="49"/>
      <c r="M7" s="49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  <c r="Y7" s="51"/>
    </row>
    <row r="8" spans="1:28" ht="25.5" customHeight="1" x14ac:dyDescent="0.25">
      <c r="A8" s="52">
        <v>2</v>
      </c>
      <c r="B8" s="40" t="s">
        <v>52</v>
      </c>
      <c r="C8" s="53" t="s">
        <v>33</v>
      </c>
      <c r="D8" s="54" t="s">
        <v>53</v>
      </c>
      <c r="E8" s="42" t="s">
        <v>58</v>
      </c>
      <c r="F8" s="43" t="s">
        <v>54</v>
      </c>
      <c r="G8" s="44">
        <v>21774.81</v>
      </c>
      <c r="H8" s="45">
        <v>0</v>
      </c>
      <c r="I8" s="55">
        <v>45738</v>
      </c>
      <c r="J8" s="47">
        <v>0</v>
      </c>
      <c r="K8" s="48"/>
      <c r="L8" s="49"/>
      <c r="M8" s="49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1"/>
    </row>
    <row r="9" spans="1:28" ht="25.5" customHeight="1" x14ac:dyDescent="0.25">
      <c r="A9" s="39">
        <v>3</v>
      </c>
      <c r="B9" s="40" t="s">
        <v>52</v>
      </c>
      <c r="C9" s="53" t="s">
        <v>33</v>
      </c>
      <c r="D9" s="54" t="s">
        <v>53</v>
      </c>
      <c r="E9" s="42" t="s">
        <v>58</v>
      </c>
      <c r="F9" s="43" t="s">
        <v>54</v>
      </c>
      <c r="G9" s="44">
        <v>40646.36</v>
      </c>
      <c r="H9" s="45">
        <v>0</v>
      </c>
      <c r="I9" s="55">
        <v>45770</v>
      </c>
      <c r="J9" s="47">
        <v>0</v>
      </c>
      <c r="K9" s="48"/>
      <c r="L9" s="49"/>
      <c r="M9" s="49"/>
      <c r="N9" s="49"/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</row>
    <row r="10" spans="1:28" ht="25.5" customHeight="1" x14ac:dyDescent="0.25">
      <c r="A10" s="39">
        <v>4</v>
      </c>
      <c r="B10" s="40" t="s">
        <v>52</v>
      </c>
      <c r="C10" s="53" t="s">
        <v>33</v>
      </c>
      <c r="D10" s="54" t="s">
        <v>53</v>
      </c>
      <c r="E10" s="42" t="s">
        <v>59</v>
      </c>
      <c r="F10" s="43" t="s">
        <v>54</v>
      </c>
      <c r="G10" s="44">
        <v>49943.72</v>
      </c>
      <c r="H10" s="45">
        <v>0</v>
      </c>
      <c r="I10" s="55">
        <v>45826</v>
      </c>
      <c r="J10" s="47">
        <v>0</v>
      </c>
      <c r="K10" s="48"/>
      <c r="L10" s="49"/>
      <c r="M10" s="49"/>
      <c r="N10" s="49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1"/>
    </row>
    <row r="11" spans="1:28" ht="25.5" customHeight="1" x14ac:dyDescent="0.25">
      <c r="A11" s="52">
        <v>5</v>
      </c>
      <c r="B11" s="40" t="s">
        <v>52</v>
      </c>
      <c r="C11" s="53" t="s">
        <v>33</v>
      </c>
      <c r="D11" s="54" t="s">
        <v>53</v>
      </c>
      <c r="E11" s="42" t="s">
        <v>60</v>
      </c>
      <c r="F11" s="43" t="s">
        <v>54</v>
      </c>
      <c r="G11" s="44">
        <v>113750</v>
      </c>
      <c r="H11" s="45">
        <v>0</v>
      </c>
      <c r="I11" s="55">
        <v>45870</v>
      </c>
      <c r="J11" s="47">
        <v>0</v>
      </c>
      <c r="K11" s="48"/>
      <c r="L11" s="49"/>
      <c r="M11" s="49"/>
      <c r="N11" s="49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</row>
    <row r="12" spans="1:28" ht="25.5" customHeight="1" x14ac:dyDescent="0.25">
      <c r="A12" s="52">
        <v>6</v>
      </c>
      <c r="B12" s="40" t="s">
        <v>52</v>
      </c>
      <c r="C12" s="53" t="s">
        <v>33</v>
      </c>
      <c r="D12" s="54" t="s">
        <v>53</v>
      </c>
      <c r="E12" s="42" t="s">
        <v>62</v>
      </c>
      <c r="F12" s="43" t="s">
        <v>54</v>
      </c>
      <c r="G12" s="44">
        <v>100500</v>
      </c>
      <c r="H12" s="45">
        <v>0</v>
      </c>
      <c r="I12" s="55">
        <v>45902</v>
      </c>
      <c r="J12" s="47">
        <v>0</v>
      </c>
      <c r="K12" s="48"/>
      <c r="L12" s="49"/>
      <c r="M12" s="49"/>
      <c r="N12" s="49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</row>
    <row r="13" spans="1:28" ht="25.5" customHeight="1" x14ac:dyDescent="0.25">
      <c r="A13" s="52">
        <v>7</v>
      </c>
      <c r="B13" s="40" t="s">
        <v>52</v>
      </c>
      <c r="C13" s="53" t="s">
        <v>33</v>
      </c>
      <c r="D13" s="54" t="s">
        <v>53</v>
      </c>
      <c r="E13" s="42" t="s">
        <v>39</v>
      </c>
      <c r="F13" s="43" t="s">
        <v>54</v>
      </c>
      <c r="G13" s="44">
        <v>146619.75000000006</v>
      </c>
      <c r="H13" s="45">
        <v>0</v>
      </c>
      <c r="I13" s="55">
        <v>45931</v>
      </c>
      <c r="J13" s="47">
        <v>0</v>
      </c>
      <c r="K13" s="48"/>
      <c r="L13" s="49"/>
      <c r="M13" s="49"/>
      <c r="N13" s="49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/>
    </row>
    <row r="14" spans="1:28" ht="25.5" customHeight="1" x14ac:dyDescent="0.25">
      <c r="A14" s="52">
        <v>8</v>
      </c>
      <c r="B14" s="40" t="s">
        <v>52</v>
      </c>
      <c r="C14" s="53" t="s">
        <v>33</v>
      </c>
      <c r="D14" s="54" t="s">
        <v>53</v>
      </c>
      <c r="E14" s="42" t="s">
        <v>63</v>
      </c>
      <c r="F14" s="43" t="s">
        <v>54</v>
      </c>
      <c r="G14" s="44">
        <v>174126.21999999997</v>
      </c>
      <c r="H14" s="45">
        <v>0</v>
      </c>
      <c r="I14" s="55">
        <v>45990</v>
      </c>
      <c r="J14" s="47">
        <v>0</v>
      </c>
      <c r="K14" s="48"/>
      <c r="L14" s="49"/>
      <c r="M14" s="49"/>
      <c r="N14" s="49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1"/>
    </row>
    <row r="15" spans="1:28" ht="25.5" customHeight="1" x14ac:dyDescent="0.25">
      <c r="A15" s="52">
        <v>9</v>
      </c>
      <c r="B15" s="40" t="s">
        <v>52</v>
      </c>
      <c r="C15" s="53" t="s">
        <v>33</v>
      </c>
      <c r="D15" s="54" t="s">
        <v>53</v>
      </c>
      <c r="E15" s="42" t="s">
        <v>64</v>
      </c>
      <c r="F15" s="43" t="s">
        <v>54</v>
      </c>
      <c r="G15" s="44">
        <v>69172.09</v>
      </c>
      <c r="H15" s="45">
        <v>0</v>
      </c>
      <c r="I15" s="55">
        <v>46003</v>
      </c>
      <c r="J15" s="47">
        <v>0</v>
      </c>
      <c r="K15" s="48"/>
      <c r="L15" s="49"/>
      <c r="M15" s="49"/>
      <c r="N15" s="49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1"/>
    </row>
    <row r="16" spans="1:28" ht="25.5" customHeight="1" x14ac:dyDescent="0.25">
      <c r="A16" s="52">
        <v>10</v>
      </c>
      <c r="B16" s="40" t="s">
        <v>52</v>
      </c>
      <c r="C16" s="53" t="s">
        <v>33</v>
      </c>
      <c r="D16" s="54" t="s">
        <v>53</v>
      </c>
      <c r="E16" s="56" t="s">
        <v>69</v>
      </c>
      <c r="F16" s="43" t="s">
        <v>54</v>
      </c>
      <c r="G16" s="44">
        <v>513761.69</v>
      </c>
      <c r="H16" s="45">
        <v>0</v>
      </c>
      <c r="I16" s="55">
        <v>45785</v>
      </c>
      <c r="J16" s="47">
        <v>0</v>
      </c>
      <c r="K16" s="48"/>
      <c r="L16" s="49"/>
      <c r="M16" s="49"/>
      <c r="N16" s="49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1"/>
    </row>
    <row r="17" spans="1:25" ht="25.5" customHeight="1" x14ac:dyDescent="0.25">
      <c r="A17" s="52">
        <v>11</v>
      </c>
      <c r="B17" s="40" t="s">
        <v>52</v>
      </c>
      <c r="C17" s="41" t="s">
        <v>33</v>
      </c>
      <c r="D17" s="54" t="s">
        <v>53</v>
      </c>
      <c r="E17" s="54" t="s">
        <v>55</v>
      </c>
      <c r="F17" s="43" t="s">
        <v>54</v>
      </c>
      <c r="G17" s="57">
        <v>102420.04</v>
      </c>
      <c r="H17" s="57">
        <v>34139.919999999998</v>
      </c>
      <c r="I17" s="58">
        <v>46191</v>
      </c>
      <c r="J17" s="59">
        <v>0</v>
      </c>
      <c r="K17" s="48">
        <v>34139.919999999998</v>
      </c>
      <c r="L17" s="49"/>
      <c r="M17" s="49"/>
      <c r="N17" s="49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1"/>
    </row>
    <row r="18" spans="1:25" ht="25.5" customHeight="1" x14ac:dyDescent="0.25">
      <c r="A18" s="52">
        <v>12</v>
      </c>
      <c r="B18" s="40" t="s">
        <v>52</v>
      </c>
      <c r="C18" s="41" t="s">
        <v>33</v>
      </c>
      <c r="D18" s="54" t="s">
        <v>53</v>
      </c>
      <c r="E18" s="54" t="s">
        <v>56</v>
      </c>
      <c r="F18" s="43" t="s">
        <v>54</v>
      </c>
      <c r="G18" s="57">
        <v>179531.48</v>
      </c>
      <c r="H18" s="57">
        <v>71812.639999999999</v>
      </c>
      <c r="I18" s="60">
        <v>46245</v>
      </c>
      <c r="J18" s="59">
        <v>0</v>
      </c>
      <c r="K18" s="48">
        <v>71812.639999999999</v>
      </c>
      <c r="L18" s="49"/>
      <c r="M18" s="49"/>
      <c r="N18" s="49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1"/>
    </row>
    <row r="19" spans="1:25" ht="25.5" customHeight="1" x14ac:dyDescent="0.25">
      <c r="A19" s="52">
        <v>13</v>
      </c>
      <c r="B19" s="40" t="s">
        <v>52</v>
      </c>
      <c r="C19" s="61" t="s">
        <v>33</v>
      </c>
      <c r="D19" s="54" t="s">
        <v>53</v>
      </c>
      <c r="E19" s="54" t="s">
        <v>57</v>
      </c>
      <c r="F19" s="43" t="s">
        <v>54</v>
      </c>
      <c r="G19" s="57">
        <v>85302.04</v>
      </c>
      <c r="H19" s="57">
        <v>34120.68</v>
      </c>
      <c r="I19" s="60">
        <v>46264</v>
      </c>
      <c r="J19" s="62">
        <v>0</v>
      </c>
      <c r="K19" s="48">
        <v>34120.68</v>
      </c>
      <c r="L19" s="49"/>
      <c r="M19" s="49"/>
      <c r="N19" s="49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1"/>
    </row>
    <row r="20" spans="1:25" ht="25.5" customHeight="1" x14ac:dyDescent="0.25">
      <c r="A20" s="52">
        <v>14</v>
      </c>
      <c r="B20" s="40" t="s">
        <v>52</v>
      </c>
      <c r="C20" s="41" t="s">
        <v>33</v>
      </c>
      <c r="D20" s="42" t="s">
        <v>53</v>
      </c>
      <c r="E20" s="42" t="s">
        <v>39</v>
      </c>
      <c r="F20" s="63" t="s">
        <v>54</v>
      </c>
      <c r="G20" s="44">
        <v>868728.85</v>
      </c>
      <c r="H20" s="45">
        <v>482627.16999999987</v>
      </c>
      <c r="I20" s="64">
        <v>46463</v>
      </c>
      <c r="J20" s="65">
        <v>0</v>
      </c>
      <c r="K20" s="49">
        <v>353926.5400000001</v>
      </c>
      <c r="L20" s="49">
        <v>128700.63</v>
      </c>
      <c r="M20" s="49"/>
      <c r="N20" s="49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</row>
    <row r="21" spans="1:25" ht="25.5" customHeight="1" x14ac:dyDescent="0.25">
      <c r="A21" s="39">
        <v>15</v>
      </c>
      <c r="B21" s="40" t="s">
        <v>52</v>
      </c>
      <c r="C21" s="53" t="s">
        <v>33</v>
      </c>
      <c r="D21" s="54" t="s">
        <v>53</v>
      </c>
      <c r="E21" s="42" t="s">
        <v>61</v>
      </c>
      <c r="F21" s="43" t="s">
        <v>54</v>
      </c>
      <c r="G21" s="44">
        <v>624222.51</v>
      </c>
      <c r="H21" s="45">
        <v>382587.99</v>
      </c>
      <c r="I21" s="55">
        <v>46588</v>
      </c>
      <c r="J21" s="47">
        <v>0</v>
      </c>
      <c r="K21" s="48">
        <v>241634.51999999993</v>
      </c>
      <c r="L21" s="49">
        <v>140953.46999999997</v>
      </c>
      <c r="M21" s="49"/>
      <c r="N21" s="49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1"/>
    </row>
    <row r="22" spans="1:25" ht="25.5" customHeight="1" x14ac:dyDescent="0.25">
      <c r="A22" s="39">
        <v>16</v>
      </c>
      <c r="B22" s="40" t="s">
        <v>52</v>
      </c>
      <c r="C22" s="53" t="s">
        <v>33</v>
      </c>
      <c r="D22" s="54" t="s">
        <v>53</v>
      </c>
      <c r="E22" s="42" t="s">
        <v>61</v>
      </c>
      <c r="F22" s="43" t="s">
        <v>54</v>
      </c>
      <c r="G22" s="44">
        <v>101236.15</v>
      </c>
      <c r="H22" s="45">
        <v>65505.669999999991</v>
      </c>
      <c r="I22" s="55">
        <v>46678</v>
      </c>
      <c r="J22" s="47">
        <v>0</v>
      </c>
      <c r="K22" s="48">
        <v>35730.480000000003</v>
      </c>
      <c r="L22" s="49">
        <v>29775.190000000002</v>
      </c>
      <c r="M22" s="49"/>
      <c r="N22" s="49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1"/>
    </row>
    <row r="23" spans="1:25" ht="25.5" customHeight="1" x14ac:dyDescent="0.25">
      <c r="A23" s="39">
        <v>17</v>
      </c>
      <c r="B23" s="40" t="s">
        <v>52</v>
      </c>
      <c r="C23" s="53" t="s">
        <v>33</v>
      </c>
      <c r="D23" s="54" t="s">
        <v>53</v>
      </c>
      <c r="E23" s="42" t="s">
        <v>37</v>
      </c>
      <c r="F23" s="43" t="s">
        <v>54</v>
      </c>
      <c r="G23" s="44">
        <v>135328.6</v>
      </c>
      <c r="H23" s="45">
        <v>10409.799999999999</v>
      </c>
      <c r="I23" s="55">
        <v>46028</v>
      </c>
      <c r="J23" s="47">
        <v>0</v>
      </c>
      <c r="K23" s="48">
        <v>10409.799999999999</v>
      </c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1"/>
    </row>
    <row r="24" spans="1:25" ht="25.5" customHeight="1" x14ac:dyDescent="0.25">
      <c r="A24" s="39">
        <v>18</v>
      </c>
      <c r="B24" s="40" t="s">
        <v>52</v>
      </c>
      <c r="C24" s="53" t="s">
        <v>33</v>
      </c>
      <c r="D24" s="54" t="s">
        <v>53</v>
      </c>
      <c r="E24" s="42" t="s">
        <v>39</v>
      </c>
      <c r="F24" s="43" t="s">
        <v>54</v>
      </c>
      <c r="G24" s="44">
        <v>109939.56000000001</v>
      </c>
      <c r="H24" s="45">
        <v>8456.8799999999992</v>
      </c>
      <c r="I24" s="55">
        <v>46050</v>
      </c>
      <c r="J24" s="47">
        <v>0</v>
      </c>
      <c r="K24" s="48">
        <v>8456.8799999999992</v>
      </c>
      <c r="L24" s="49"/>
      <c r="M24" s="49"/>
      <c r="N24" s="49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1"/>
    </row>
    <row r="25" spans="1:25" ht="25.5" customHeight="1" x14ac:dyDescent="0.25">
      <c r="A25" s="52">
        <v>19</v>
      </c>
      <c r="B25" s="40" t="s">
        <v>52</v>
      </c>
      <c r="C25" s="53" t="s">
        <v>33</v>
      </c>
      <c r="D25" s="54" t="s">
        <v>53</v>
      </c>
      <c r="E25" s="42" t="s">
        <v>39</v>
      </c>
      <c r="F25" s="43" t="s">
        <v>54</v>
      </c>
      <c r="G25" s="44">
        <v>177708.53</v>
      </c>
      <c r="H25" s="45">
        <v>25387.01</v>
      </c>
      <c r="I25" s="55">
        <v>46080</v>
      </c>
      <c r="J25" s="47">
        <v>0</v>
      </c>
      <c r="K25" s="48">
        <v>25387.01</v>
      </c>
      <c r="L25" s="49"/>
      <c r="M25" s="49"/>
      <c r="N25" s="49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1:25" ht="25.5" customHeight="1" x14ac:dyDescent="0.25">
      <c r="A26" s="39">
        <v>20</v>
      </c>
      <c r="B26" s="40" t="s">
        <v>52</v>
      </c>
      <c r="C26" s="53" t="s">
        <v>33</v>
      </c>
      <c r="D26" s="54" t="s">
        <v>53</v>
      </c>
      <c r="E26" s="42" t="s">
        <v>39</v>
      </c>
      <c r="F26" s="43" t="s">
        <v>54</v>
      </c>
      <c r="G26" s="44">
        <v>176584.98</v>
      </c>
      <c r="H26" s="45">
        <v>13583.46</v>
      </c>
      <c r="I26" s="55">
        <v>46048</v>
      </c>
      <c r="J26" s="47">
        <v>0</v>
      </c>
      <c r="K26" s="48">
        <v>13583.46</v>
      </c>
      <c r="L26" s="49"/>
      <c r="M26" s="49"/>
      <c r="N26" s="49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1"/>
    </row>
    <row r="27" spans="1:25" ht="25.5" customHeight="1" x14ac:dyDescent="0.25">
      <c r="A27" s="39">
        <v>21</v>
      </c>
      <c r="B27" s="40" t="s">
        <v>52</v>
      </c>
      <c r="C27" s="53" t="s">
        <v>33</v>
      </c>
      <c r="D27" s="54" t="s">
        <v>53</v>
      </c>
      <c r="E27" s="42" t="s">
        <v>65</v>
      </c>
      <c r="F27" s="43" t="s">
        <v>54</v>
      </c>
      <c r="G27" s="44">
        <v>80741.14</v>
      </c>
      <c r="H27" s="45">
        <v>23747.38</v>
      </c>
      <c r="I27" s="55">
        <v>46156</v>
      </c>
      <c r="J27" s="47">
        <v>0</v>
      </c>
      <c r="K27" s="48">
        <v>23747.38</v>
      </c>
      <c r="L27" s="49"/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1"/>
    </row>
    <row r="28" spans="1:25" ht="25.5" customHeight="1" x14ac:dyDescent="0.25">
      <c r="A28" s="52">
        <v>22</v>
      </c>
      <c r="B28" s="40" t="s">
        <v>52</v>
      </c>
      <c r="C28" s="53" t="s">
        <v>33</v>
      </c>
      <c r="D28" s="54" t="s">
        <v>53</v>
      </c>
      <c r="E28" s="42" t="s">
        <v>66</v>
      </c>
      <c r="F28" s="43" t="s">
        <v>54</v>
      </c>
      <c r="G28" s="44">
        <v>297195.42</v>
      </c>
      <c r="H28" s="45">
        <v>87410.459999999963</v>
      </c>
      <c r="I28" s="55">
        <v>46171</v>
      </c>
      <c r="J28" s="47">
        <v>0</v>
      </c>
      <c r="K28" s="48">
        <v>87410.46</v>
      </c>
      <c r="L28" s="49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1"/>
    </row>
    <row r="29" spans="1:25" ht="25.5" customHeight="1" x14ac:dyDescent="0.25">
      <c r="A29" s="39">
        <v>23</v>
      </c>
      <c r="B29" s="40" t="s">
        <v>52</v>
      </c>
      <c r="C29" s="53" t="s">
        <v>33</v>
      </c>
      <c r="D29" s="54" t="s">
        <v>53</v>
      </c>
      <c r="E29" s="42" t="s">
        <v>67</v>
      </c>
      <c r="F29" s="43" t="s">
        <v>54</v>
      </c>
      <c r="G29" s="44">
        <v>89953.1</v>
      </c>
      <c r="H29" s="45">
        <v>33140.54</v>
      </c>
      <c r="I29" s="55">
        <v>46219</v>
      </c>
      <c r="J29" s="47">
        <v>0</v>
      </c>
      <c r="K29" s="48">
        <v>33140.54</v>
      </c>
      <c r="L29" s="49"/>
      <c r="M29" s="49"/>
      <c r="N29" s="49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1"/>
    </row>
    <row r="30" spans="1:25" ht="25.5" customHeight="1" x14ac:dyDescent="0.25">
      <c r="A30" s="39">
        <v>24</v>
      </c>
      <c r="B30" s="40" t="s">
        <v>52</v>
      </c>
      <c r="C30" s="53" t="s">
        <v>33</v>
      </c>
      <c r="D30" s="54" t="s">
        <v>53</v>
      </c>
      <c r="E30" s="42" t="s">
        <v>41</v>
      </c>
      <c r="F30" s="43" t="s">
        <v>54</v>
      </c>
      <c r="G30" s="44">
        <v>331770.83999999997</v>
      </c>
      <c r="H30" s="45">
        <v>132708.35999999999</v>
      </c>
      <c r="I30" s="55">
        <v>46248</v>
      </c>
      <c r="J30" s="47">
        <v>0</v>
      </c>
      <c r="K30" s="48">
        <v>132708.35999999999</v>
      </c>
      <c r="L30" s="49"/>
      <c r="M30" s="49"/>
      <c r="N30" s="49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1:25" ht="25.5" customHeight="1" x14ac:dyDescent="0.25">
      <c r="A31" s="52">
        <v>25</v>
      </c>
      <c r="B31" s="40" t="s">
        <v>52</v>
      </c>
      <c r="C31" s="53" t="s">
        <v>33</v>
      </c>
      <c r="D31" s="54" t="s">
        <v>53</v>
      </c>
      <c r="E31" s="42" t="s">
        <v>57</v>
      </c>
      <c r="F31" s="43" t="s">
        <v>54</v>
      </c>
      <c r="G31" s="44">
        <v>78432.3</v>
      </c>
      <c r="H31" s="45">
        <v>35651.1</v>
      </c>
      <c r="I31" s="55">
        <v>46312</v>
      </c>
      <c r="J31" s="47">
        <v>0</v>
      </c>
      <c r="K31" s="48">
        <v>35651.1</v>
      </c>
      <c r="L31" s="49"/>
      <c r="M31" s="49"/>
      <c r="N31" s="49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1"/>
    </row>
    <row r="32" spans="1:25" ht="25.5" customHeight="1" x14ac:dyDescent="0.25">
      <c r="A32" s="39">
        <v>26</v>
      </c>
      <c r="B32" s="40" t="s">
        <v>52</v>
      </c>
      <c r="C32" s="53" t="s">
        <v>33</v>
      </c>
      <c r="D32" s="54" t="s">
        <v>53</v>
      </c>
      <c r="E32" s="56" t="s">
        <v>57</v>
      </c>
      <c r="F32" s="43" t="s">
        <v>54</v>
      </c>
      <c r="G32" s="44">
        <v>214427.08</v>
      </c>
      <c r="H32" s="45">
        <v>102552.04</v>
      </c>
      <c r="I32" s="55">
        <v>46330</v>
      </c>
      <c r="J32" s="47">
        <v>0</v>
      </c>
      <c r="K32" s="48">
        <v>102552.04</v>
      </c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1"/>
    </row>
    <row r="33" spans="1:26" ht="25.5" customHeight="1" x14ac:dyDescent="0.25">
      <c r="A33" s="39">
        <v>27</v>
      </c>
      <c r="B33" s="40" t="s">
        <v>52</v>
      </c>
      <c r="C33" s="53" t="s">
        <v>33</v>
      </c>
      <c r="D33" s="54" t="s">
        <v>53</v>
      </c>
      <c r="E33" s="56" t="s">
        <v>37</v>
      </c>
      <c r="F33" s="43" t="s">
        <v>54</v>
      </c>
      <c r="G33" s="44">
        <v>232987.56</v>
      </c>
      <c r="H33" s="45">
        <v>126201.59</v>
      </c>
      <c r="I33" s="55">
        <v>46392</v>
      </c>
      <c r="J33" s="47">
        <v>0</v>
      </c>
      <c r="K33" s="48">
        <v>116493.75</v>
      </c>
      <c r="L33" s="49">
        <v>9707.84</v>
      </c>
      <c r="M33" s="49"/>
      <c r="N33" s="49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1:26" ht="25.5" customHeight="1" x14ac:dyDescent="0.25">
      <c r="A34" s="52">
        <v>28</v>
      </c>
      <c r="B34" s="40" t="s">
        <v>52</v>
      </c>
      <c r="C34" s="53" t="s">
        <v>33</v>
      </c>
      <c r="D34" s="54" t="s">
        <v>53</v>
      </c>
      <c r="E34" s="56" t="s">
        <v>37</v>
      </c>
      <c r="F34" s="43" t="s">
        <v>54</v>
      </c>
      <c r="G34" s="44">
        <v>0</v>
      </c>
      <c r="H34" s="45">
        <v>63182.3</v>
      </c>
      <c r="I34" s="55">
        <v>46417</v>
      </c>
      <c r="J34" s="47">
        <v>0</v>
      </c>
      <c r="K34" s="48">
        <v>63182.3</v>
      </c>
      <c r="L34" s="49"/>
      <c r="M34" s="49"/>
      <c r="N34" s="49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1"/>
    </row>
    <row r="35" spans="1:26" ht="25.5" customHeight="1" x14ac:dyDescent="0.25">
      <c r="A35" s="39">
        <v>29</v>
      </c>
      <c r="B35" s="40" t="s">
        <v>52</v>
      </c>
      <c r="C35" s="53" t="s">
        <v>33</v>
      </c>
      <c r="D35" s="54" t="s">
        <v>53</v>
      </c>
      <c r="E35" s="56" t="s">
        <v>68</v>
      </c>
      <c r="F35" s="43" t="s">
        <v>54</v>
      </c>
      <c r="G35" s="44">
        <v>0</v>
      </c>
      <c r="H35" s="45">
        <v>31103.09</v>
      </c>
      <c r="I35" s="55">
        <v>46368</v>
      </c>
      <c r="J35" s="47">
        <v>0</v>
      </c>
      <c r="K35" s="48">
        <v>31103.09</v>
      </c>
      <c r="L35" s="49"/>
      <c r="M35" s="49"/>
      <c r="N35" s="49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1"/>
    </row>
    <row r="36" spans="1:26" ht="25.5" customHeight="1" x14ac:dyDescent="0.25">
      <c r="A36" s="39">
        <v>30</v>
      </c>
      <c r="B36" s="40" t="s">
        <v>52</v>
      </c>
      <c r="C36" s="53" t="s">
        <v>33</v>
      </c>
      <c r="D36" s="54" t="s">
        <v>53</v>
      </c>
      <c r="E36" s="56" t="s">
        <v>35</v>
      </c>
      <c r="F36" s="43" t="s">
        <v>54</v>
      </c>
      <c r="G36" s="44">
        <v>0</v>
      </c>
      <c r="H36" s="45">
        <v>20300</v>
      </c>
      <c r="I36" s="55">
        <v>46125</v>
      </c>
      <c r="J36" s="47">
        <v>0</v>
      </c>
      <c r="K36" s="48">
        <v>20300</v>
      </c>
      <c r="L36" s="49"/>
      <c r="M36" s="49"/>
      <c r="N36" s="49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1"/>
    </row>
    <row r="37" spans="1:26" ht="25.5" customHeight="1" x14ac:dyDescent="0.25">
      <c r="A37" s="52">
        <v>31</v>
      </c>
      <c r="B37" s="40" t="s">
        <v>52</v>
      </c>
      <c r="C37" s="53" t="s">
        <v>33</v>
      </c>
      <c r="D37" s="54" t="s">
        <v>53</v>
      </c>
      <c r="E37" s="56" t="s">
        <v>39</v>
      </c>
      <c r="F37" s="43" t="s">
        <v>54</v>
      </c>
      <c r="G37" s="44">
        <v>0</v>
      </c>
      <c r="H37" s="45">
        <v>142781.26</v>
      </c>
      <c r="I37" s="55">
        <v>46556</v>
      </c>
      <c r="J37" s="47">
        <v>0</v>
      </c>
      <c r="K37" s="48">
        <v>95187.479999999981</v>
      </c>
      <c r="L37" s="49">
        <v>47593.78</v>
      </c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1"/>
    </row>
    <row r="38" spans="1:26" ht="25.5" customHeight="1" x14ac:dyDescent="0.25">
      <c r="A38" s="39">
        <v>32</v>
      </c>
      <c r="B38" s="40" t="s">
        <v>52</v>
      </c>
      <c r="C38" s="53" t="s">
        <v>33</v>
      </c>
      <c r="D38" s="54" t="s">
        <v>53</v>
      </c>
      <c r="E38" s="56" t="s">
        <v>41</v>
      </c>
      <c r="F38" s="43" t="s">
        <v>54</v>
      </c>
      <c r="G38" s="44">
        <v>0</v>
      </c>
      <c r="H38" s="45">
        <v>458869.8</v>
      </c>
      <c r="I38" s="55">
        <v>46592</v>
      </c>
      <c r="J38" s="47">
        <v>0</v>
      </c>
      <c r="K38" s="48">
        <v>289812.5</v>
      </c>
      <c r="L38" s="49">
        <v>169057.3</v>
      </c>
      <c r="M38" s="49"/>
      <c r="N38" s="49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1"/>
    </row>
    <row r="39" spans="1:26" ht="25.5" customHeight="1" x14ac:dyDescent="0.25">
      <c r="A39" s="39">
        <v>33</v>
      </c>
      <c r="B39" s="40" t="s">
        <v>52</v>
      </c>
      <c r="C39" s="53" t="s">
        <v>33</v>
      </c>
      <c r="D39" s="54" t="s">
        <v>53</v>
      </c>
      <c r="E39" s="56" t="s">
        <v>43</v>
      </c>
      <c r="F39" s="43" t="s">
        <v>54</v>
      </c>
      <c r="G39" s="44">
        <v>0</v>
      </c>
      <c r="H39" s="45">
        <v>266000</v>
      </c>
      <c r="I39" s="55">
        <v>46590</v>
      </c>
      <c r="J39" s="47">
        <v>0</v>
      </c>
      <c r="K39" s="48">
        <v>168000</v>
      </c>
      <c r="L39" s="49">
        <v>98000</v>
      </c>
      <c r="M39" s="49"/>
      <c r="N39" s="49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1"/>
    </row>
    <row r="40" spans="1:26" ht="25.5" customHeight="1" x14ac:dyDescent="0.25">
      <c r="A40" s="52">
        <v>34</v>
      </c>
      <c r="B40" s="40" t="s">
        <v>52</v>
      </c>
      <c r="C40" s="53" t="s">
        <v>33</v>
      </c>
      <c r="D40" s="54" t="s">
        <v>53</v>
      </c>
      <c r="E40" s="56" t="s">
        <v>45</v>
      </c>
      <c r="F40" s="43" t="s">
        <v>54</v>
      </c>
      <c r="G40" s="44">
        <v>0</v>
      </c>
      <c r="H40" s="45">
        <v>335468.75</v>
      </c>
      <c r="I40" s="55">
        <v>46589</v>
      </c>
      <c r="J40" s="47">
        <v>0</v>
      </c>
      <c r="K40" s="48">
        <v>211875</v>
      </c>
      <c r="L40" s="49">
        <v>123593.75</v>
      </c>
      <c r="M40" s="49"/>
      <c r="N40" s="49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66"/>
      <c r="Z40" s="22"/>
    </row>
    <row r="41" spans="1:26" ht="25.5" customHeight="1" x14ac:dyDescent="0.25">
      <c r="A41" s="39">
        <v>35</v>
      </c>
      <c r="B41" s="40" t="s">
        <v>52</v>
      </c>
      <c r="C41" s="53" t="s">
        <v>33</v>
      </c>
      <c r="D41" s="54" t="s">
        <v>53</v>
      </c>
      <c r="E41" s="56" t="s">
        <v>39</v>
      </c>
      <c r="F41" s="43" t="s">
        <v>54</v>
      </c>
      <c r="G41" s="44">
        <v>0</v>
      </c>
      <c r="H41" s="45">
        <v>1026666.66</v>
      </c>
      <c r="I41" s="55">
        <v>46658</v>
      </c>
      <c r="J41" s="47">
        <v>0</v>
      </c>
      <c r="K41" s="48">
        <v>560000.00000000012</v>
      </c>
      <c r="L41" s="49">
        <v>466666.66</v>
      </c>
      <c r="M41" s="49"/>
      <c r="N41" s="49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66"/>
      <c r="Z41" s="22"/>
    </row>
    <row r="42" spans="1:26" ht="25.5" customHeight="1" x14ac:dyDescent="0.25">
      <c r="A42" s="39">
        <v>36</v>
      </c>
      <c r="B42" s="40" t="s">
        <v>52</v>
      </c>
      <c r="C42" s="53" t="s">
        <v>33</v>
      </c>
      <c r="D42" s="54" t="s">
        <v>53</v>
      </c>
      <c r="E42" s="56" t="s">
        <v>48</v>
      </c>
      <c r="F42" s="43" t="s">
        <v>54</v>
      </c>
      <c r="G42" s="44">
        <v>0</v>
      </c>
      <c r="H42" s="45">
        <v>230239.58</v>
      </c>
      <c r="I42" s="55">
        <v>46710</v>
      </c>
      <c r="J42" s="47">
        <v>0</v>
      </c>
      <c r="K42" s="48">
        <v>120125.04</v>
      </c>
      <c r="L42" s="49">
        <v>110114.54</v>
      </c>
      <c r="M42" s="49"/>
      <c r="N42" s="49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66"/>
      <c r="Z42" s="22"/>
    </row>
    <row r="43" spans="1:26" ht="25.5" customHeight="1" x14ac:dyDescent="0.25">
      <c r="A43" s="52">
        <v>37</v>
      </c>
      <c r="B43" s="40" t="s">
        <v>52</v>
      </c>
      <c r="C43" s="53" t="s">
        <v>33</v>
      </c>
      <c r="D43" s="54" t="s">
        <v>53</v>
      </c>
      <c r="E43" s="56" t="s">
        <v>48</v>
      </c>
      <c r="F43" s="43" t="s">
        <v>54</v>
      </c>
      <c r="G43" s="44">
        <v>0</v>
      </c>
      <c r="H43" s="45">
        <v>1533250</v>
      </c>
      <c r="I43" s="55">
        <v>46718</v>
      </c>
      <c r="J43" s="47">
        <v>0</v>
      </c>
      <c r="K43" s="48">
        <v>766625.04</v>
      </c>
      <c r="L43" s="49">
        <v>766624.96</v>
      </c>
      <c r="M43" s="49"/>
      <c r="N43" s="49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66"/>
      <c r="Z43" s="22"/>
    </row>
    <row r="44" spans="1:26" ht="25.5" customHeight="1" x14ac:dyDescent="0.25">
      <c r="A44" s="67">
        <v>38</v>
      </c>
      <c r="B44" s="68" t="s">
        <v>52</v>
      </c>
      <c r="C44" s="69" t="s">
        <v>33</v>
      </c>
      <c r="D44" s="70" t="s">
        <v>73</v>
      </c>
      <c r="E44" s="71" t="s">
        <v>51</v>
      </c>
      <c r="F44" s="72" t="s">
        <v>54</v>
      </c>
      <c r="G44" s="44">
        <v>782848.90016523958</v>
      </c>
      <c r="H44" s="45">
        <v>0</v>
      </c>
      <c r="I44" s="73">
        <v>45688</v>
      </c>
      <c r="J44" s="74">
        <v>0</v>
      </c>
      <c r="K44" s="102" t="s">
        <v>72</v>
      </c>
      <c r="L44" s="103"/>
      <c r="M44" s="103"/>
      <c r="N44" s="104"/>
      <c r="O44" s="75"/>
      <c r="P44" s="50"/>
      <c r="Q44" s="50"/>
      <c r="R44" s="50"/>
      <c r="S44" s="50"/>
      <c r="T44" s="50"/>
      <c r="U44" s="50"/>
      <c r="V44" s="50"/>
      <c r="W44" s="50"/>
      <c r="X44" s="50"/>
      <c r="Y44" s="66"/>
      <c r="Z44" s="22"/>
    </row>
    <row r="45" spans="1:26" ht="25.5" customHeight="1" x14ac:dyDescent="0.25">
      <c r="A45" s="76">
        <v>39</v>
      </c>
      <c r="B45" s="68" t="s">
        <v>52</v>
      </c>
      <c r="C45" s="69" t="s">
        <v>33</v>
      </c>
      <c r="D45" s="70" t="s">
        <v>73</v>
      </c>
      <c r="E45" s="71" t="s">
        <v>51</v>
      </c>
      <c r="F45" s="72" t="s">
        <v>54</v>
      </c>
      <c r="G45" s="44">
        <v>782848.90016523958</v>
      </c>
      <c r="H45" s="45">
        <v>521899.27016523958</v>
      </c>
      <c r="I45" s="73">
        <v>46483</v>
      </c>
      <c r="J45" s="74">
        <v>0</v>
      </c>
      <c r="K45" s="77">
        <v>260949.63</v>
      </c>
      <c r="L45" s="77">
        <v>260949.64</v>
      </c>
      <c r="M45" s="77"/>
      <c r="N45" s="77"/>
      <c r="O45" s="77"/>
      <c r="P45" s="49"/>
      <c r="Q45" s="49"/>
      <c r="R45" s="49"/>
      <c r="S45" s="49"/>
      <c r="T45" s="49"/>
      <c r="U45" s="49"/>
      <c r="V45" s="49"/>
      <c r="W45" s="49"/>
      <c r="X45" s="49"/>
      <c r="Y45" s="66"/>
      <c r="Z45" s="22"/>
    </row>
    <row r="46" spans="1:26" ht="25.5" customHeight="1" x14ac:dyDescent="0.25">
      <c r="A46" s="67">
        <v>40</v>
      </c>
      <c r="B46" s="68" t="s">
        <v>52</v>
      </c>
      <c r="C46" s="69" t="s">
        <v>33</v>
      </c>
      <c r="D46" s="70" t="s">
        <v>73</v>
      </c>
      <c r="E46" s="71" t="s">
        <v>51</v>
      </c>
      <c r="F46" s="72" t="s">
        <v>54</v>
      </c>
      <c r="G46" s="44">
        <v>782848.90016523958</v>
      </c>
      <c r="H46" s="45">
        <v>521899.27016523958</v>
      </c>
      <c r="I46" s="73">
        <v>46495</v>
      </c>
      <c r="J46" s="74">
        <v>0</v>
      </c>
      <c r="K46" s="77">
        <v>260949.63</v>
      </c>
      <c r="L46" s="77">
        <v>260949.64</v>
      </c>
      <c r="M46" s="77"/>
      <c r="N46" s="77"/>
      <c r="O46" s="77"/>
      <c r="P46" s="49"/>
      <c r="Q46" s="49"/>
      <c r="R46" s="49"/>
      <c r="S46" s="49"/>
      <c r="T46" s="49"/>
      <c r="U46" s="49"/>
      <c r="V46" s="49"/>
      <c r="W46" s="49"/>
      <c r="X46" s="49"/>
      <c r="Y46" s="66"/>
      <c r="Z46" s="22"/>
    </row>
    <row r="47" spans="1:26" ht="25.5" customHeight="1" x14ac:dyDescent="0.25">
      <c r="A47" s="76">
        <v>41</v>
      </c>
      <c r="B47" s="68" t="s">
        <v>52</v>
      </c>
      <c r="C47" s="69" t="s">
        <v>33</v>
      </c>
      <c r="D47" s="70" t="s">
        <v>73</v>
      </c>
      <c r="E47" s="71" t="s">
        <v>51</v>
      </c>
      <c r="F47" s="72" t="s">
        <v>54</v>
      </c>
      <c r="G47" s="44">
        <v>1043798.5301652396</v>
      </c>
      <c r="H47" s="45">
        <v>782848.90016523958</v>
      </c>
      <c r="I47" s="73">
        <v>46918</v>
      </c>
      <c r="J47" s="74">
        <v>0</v>
      </c>
      <c r="K47" s="78">
        <v>260949.63</v>
      </c>
      <c r="L47" s="77">
        <v>260949.63</v>
      </c>
      <c r="M47" s="77">
        <v>260949.64</v>
      </c>
      <c r="N47" s="77"/>
      <c r="O47" s="77"/>
      <c r="P47" s="49"/>
      <c r="Q47" s="49"/>
      <c r="R47" s="49"/>
      <c r="S47" s="49"/>
      <c r="T47" s="49"/>
      <c r="U47" s="49"/>
      <c r="V47" s="49"/>
      <c r="W47" s="49"/>
      <c r="X47" s="49"/>
      <c r="Y47" s="66"/>
      <c r="Z47" s="22"/>
    </row>
    <row r="48" spans="1:26" ht="25.5" customHeight="1" x14ac:dyDescent="0.25">
      <c r="A48" s="76">
        <v>42</v>
      </c>
      <c r="B48" s="68" t="s">
        <v>52</v>
      </c>
      <c r="C48" s="69" t="s">
        <v>33</v>
      </c>
      <c r="D48" s="70" t="s">
        <v>73</v>
      </c>
      <c r="E48" s="71" t="s">
        <v>51</v>
      </c>
      <c r="F48" s="72" t="s">
        <v>54</v>
      </c>
      <c r="G48" s="44">
        <v>1043798.5300000001</v>
      </c>
      <c r="H48" s="45">
        <v>782848.9</v>
      </c>
      <c r="I48" s="73">
        <v>47048</v>
      </c>
      <c r="J48" s="74">
        <v>0</v>
      </c>
      <c r="K48" s="78">
        <v>260949.63</v>
      </c>
      <c r="L48" s="77">
        <v>260949.63</v>
      </c>
      <c r="M48" s="77">
        <v>260949.64</v>
      </c>
      <c r="N48" s="77"/>
      <c r="O48" s="77"/>
      <c r="P48" s="49"/>
      <c r="Q48" s="49"/>
      <c r="R48" s="49"/>
      <c r="S48" s="49"/>
      <c r="T48" s="49"/>
      <c r="U48" s="49"/>
      <c r="V48" s="49"/>
      <c r="W48" s="49"/>
      <c r="X48" s="49"/>
      <c r="Y48" s="66"/>
      <c r="Z48" s="22"/>
    </row>
    <row r="49" spans="1:26" ht="25.5" customHeight="1" x14ac:dyDescent="0.25">
      <c r="A49" s="67">
        <v>43</v>
      </c>
      <c r="B49" s="68" t="s">
        <v>52</v>
      </c>
      <c r="C49" s="69" t="s">
        <v>33</v>
      </c>
      <c r="D49" s="70" t="s">
        <v>73</v>
      </c>
      <c r="E49" s="71" t="s">
        <v>51</v>
      </c>
      <c r="F49" s="72" t="s">
        <v>54</v>
      </c>
      <c r="G49" s="45">
        <v>1304748.1600000001</v>
      </c>
      <c r="H49" s="45">
        <v>1043798.53</v>
      </c>
      <c r="I49" s="73">
        <v>47482</v>
      </c>
      <c r="J49" s="74">
        <v>0</v>
      </c>
      <c r="K49" s="78">
        <v>260949.63</v>
      </c>
      <c r="L49" s="77">
        <v>260949.63</v>
      </c>
      <c r="M49" s="77">
        <v>260949.63</v>
      </c>
      <c r="N49" s="77">
        <v>260949.64</v>
      </c>
      <c r="O49" s="77"/>
      <c r="P49" s="49"/>
      <c r="Q49" s="49"/>
      <c r="R49" s="49"/>
      <c r="S49" s="49"/>
      <c r="T49" s="49"/>
      <c r="U49" s="49"/>
      <c r="V49" s="49"/>
      <c r="W49" s="49"/>
      <c r="X49" s="49"/>
      <c r="Y49" s="66"/>
      <c r="Z49" s="22"/>
    </row>
    <row r="50" spans="1:26" ht="25.5" customHeight="1" x14ac:dyDescent="0.25">
      <c r="A50" s="76">
        <v>44</v>
      </c>
      <c r="B50" s="68" t="s">
        <v>52</v>
      </c>
      <c r="C50" s="69" t="s">
        <v>33</v>
      </c>
      <c r="D50" s="70" t="s">
        <v>73</v>
      </c>
      <c r="E50" s="71" t="s">
        <v>51</v>
      </c>
      <c r="F50" s="72" t="s">
        <v>54</v>
      </c>
      <c r="G50" s="44">
        <v>0</v>
      </c>
      <c r="H50" s="45">
        <v>1211899.07</v>
      </c>
      <c r="I50" s="73">
        <v>47677</v>
      </c>
      <c r="J50" s="74">
        <v>0</v>
      </c>
      <c r="K50" s="78">
        <v>242379.81</v>
      </c>
      <c r="L50" s="77">
        <v>242379.81</v>
      </c>
      <c r="M50" s="77">
        <v>242379.81</v>
      </c>
      <c r="N50" s="77">
        <v>242379.81</v>
      </c>
      <c r="O50" s="77">
        <v>242379.83</v>
      </c>
      <c r="P50" s="49"/>
      <c r="Q50" s="49"/>
      <c r="R50" s="49"/>
      <c r="S50" s="49"/>
      <c r="T50" s="49"/>
      <c r="U50" s="49"/>
      <c r="V50" s="49"/>
      <c r="W50" s="49"/>
      <c r="X50" s="49"/>
      <c r="Y50" s="66"/>
      <c r="Z50" s="22"/>
    </row>
    <row r="51" spans="1:26" ht="25.5" customHeight="1" thickBot="1" x14ac:dyDescent="0.3">
      <c r="A51" s="76">
        <v>45</v>
      </c>
      <c r="B51" s="68" t="s">
        <v>52</v>
      </c>
      <c r="C51" s="69" t="s">
        <v>33</v>
      </c>
      <c r="D51" s="70" t="s">
        <v>73</v>
      </c>
      <c r="E51" s="71" t="s">
        <v>51</v>
      </c>
      <c r="F51" s="72" t="s">
        <v>54</v>
      </c>
      <c r="G51" s="44">
        <v>0</v>
      </c>
      <c r="H51" s="45">
        <v>1211899.07</v>
      </c>
      <c r="I51" s="73">
        <v>47747</v>
      </c>
      <c r="J51" s="74">
        <v>0</v>
      </c>
      <c r="K51" s="78">
        <v>242379.81</v>
      </c>
      <c r="L51" s="77">
        <v>242379.81</v>
      </c>
      <c r="M51" s="77">
        <v>242379.81</v>
      </c>
      <c r="N51" s="77">
        <v>242379.81</v>
      </c>
      <c r="O51" s="77">
        <v>242379.83</v>
      </c>
      <c r="P51" s="49"/>
      <c r="Q51" s="49"/>
      <c r="R51" s="49"/>
      <c r="S51" s="49"/>
      <c r="T51" s="49"/>
      <c r="U51" s="49"/>
      <c r="V51" s="49"/>
      <c r="W51" s="49"/>
      <c r="X51" s="49"/>
      <c r="Y51" s="66"/>
      <c r="Z51" s="22"/>
    </row>
    <row r="52" spans="1:26" ht="25.5" customHeight="1" thickBot="1" x14ac:dyDescent="0.3">
      <c r="A52" s="94"/>
      <c r="B52" s="95"/>
      <c r="C52" s="96"/>
      <c r="D52" s="97" t="s">
        <v>27</v>
      </c>
      <c r="E52" s="98"/>
      <c r="F52" s="99"/>
      <c r="G52" s="100">
        <f>SUM(G7:G51)</f>
        <v>10872203.480660956</v>
      </c>
      <c r="H52" s="100">
        <f>SUM(H7:H51)</f>
        <v>11854997.140495719</v>
      </c>
      <c r="I52" s="101"/>
      <c r="J52" s="101"/>
      <c r="K52" s="101">
        <f t="shared" ref="K52:Y52" si="0">SUM(K7:K51)</f>
        <v>5476623.7799999993</v>
      </c>
      <c r="L52" s="101">
        <f t="shared" si="0"/>
        <v>3880295.9099999997</v>
      </c>
      <c r="M52" s="101">
        <f t="shared" si="0"/>
        <v>1267608.53</v>
      </c>
      <c r="N52" s="101">
        <f t="shared" si="0"/>
        <v>745709.26</v>
      </c>
      <c r="O52" s="101">
        <f t="shared" si="0"/>
        <v>484759.66</v>
      </c>
      <c r="P52" s="101">
        <f t="shared" si="0"/>
        <v>0</v>
      </c>
      <c r="Q52" s="101">
        <f t="shared" si="0"/>
        <v>0</v>
      </c>
      <c r="R52" s="101">
        <f t="shared" si="0"/>
        <v>0</v>
      </c>
      <c r="S52" s="101">
        <f t="shared" si="0"/>
        <v>0</v>
      </c>
      <c r="T52" s="101">
        <f t="shared" si="0"/>
        <v>0</v>
      </c>
      <c r="U52" s="101">
        <f t="shared" si="0"/>
        <v>0</v>
      </c>
      <c r="V52" s="101">
        <f t="shared" si="0"/>
        <v>0</v>
      </c>
      <c r="W52" s="101">
        <f t="shared" si="0"/>
        <v>0</v>
      </c>
      <c r="X52" s="101">
        <f t="shared" si="0"/>
        <v>0</v>
      </c>
      <c r="Y52" s="101">
        <f t="shared" si="0"/>
        <v>0</v>
      </c>
    </row>
    <row r="53" spans="1:26" x14ac:dyDescent="0.25">
      <c r="J53" s="1"/>
    </row>
    <row r="54" spans="1:26" x14ac:dyDescent="0.25">
      <c r="G54" s="2"/>
      <c r="H54" s="2"/>
      <c r="I54" s="4"/>
      <c r="J54" s="4"/>
    </row>
    <row r="55" spans="1:26" x14ac:dyDescent="0.25">
      <c r="G55" s="2"/>
      <c r="I55" s="2"/>
      <c r="J55" s="2"/>
    </row>
    <row r="56" spans="1:26" x14ac:dyDescent="0.25">
      <c r="G56" s="25"/>
      <c r="H56" s="25"/>
      <c r="I56" s="26"/>
      <c r="J56" s="5"/>
    </row>
    <row r="57" spans="1:26" x14ac:dyDescent="0.25">
      <c r="G57" s="24"/>
      <c r="H57" s="24"/>
      <c r="I57" s="25"/>
      <c r="J57" s="1"/>
    </row>
    <row r="58" spans="1:26" x14ac:dyDescent="0.25">
      <c r="G58" s="24"/>
      <c r="H58" s="25"/>
      <c r="I58" s="25"/>
      <c r="J58" s="1"/>
    </row>
    <row r="59" spans="1:26" x14ac:dyDescent="0.25">
      <c r="G59" s="24"/>
      <c r="H59" s="25"/>
      <c r="I59" s="25"/>
      <c r="J59" s="1"/>
    </row>
    <row r="60" spans="1:26" x14ac:dyDescent="0.25">
      <c r="H60" s="2"/>
      <c r="J60" s="1"/>
    </row>
    <row r="61" spans="1:26" x14ac:dyDescent="0.25">
      <c r="I61" s="2"/>
      <c r="J61" s="2"/>
    </row>
    <row r="62" spans="1:26" x14ac:dyDescent="0.25">
      <c r="H62" s="2"/>
      <c r="J62" s="1"/>
    </row>
    <row r="63" spans="1:26" x14ac:dyDescent="0.25">
      <c r="G63" s="2"/>
      <c r="H63" s="2"/>
      <c r="J63" s="1"/>
    </row>
    <row r="64" spans="1:26" x14ac:dyDescent="0.25">
      <c r="G64" s="2"/>
      <c r="H64" s="2"/>
      <c r="I64" s="6"/>
      <c r="J64" s="6"/>
    </row>
    <row r="65" spans="7:10" x14ac:dyDescent="0.25">
      <c r="I65" s="2"/>
      <c r="J65" s="2"/>
    </row>
    <row r="66" spans="7:10" x14ac:dyDescent="0.25">
      <c r="J66" s="1"/>
    </row>
    <row r="67" spans="7:10" x14ac:dyDescent="0.25">
      <c r="H67" s="2"/>
      <c r="J67" s="1"/>
    </row>
    <row r="68" spans="7:10" x14ac:dyDescent="0.25">
      <c r="J68" s="1"/>
    </row>
    <row r="69" spans="7:10" x14ac:dyDescent="0.25">
      <c r="J69" s="1"/>
    </row>
    <row r="70" spans="7:10" x14ac:dyDescent="0.25">
      <c r="J70" s="1"/>
    </row>
    <row r="71" spans="7:10" x14ac:dyDescent="0.25">
      <c r="J71" s="1"/>
    </row>
    <row r="72" spans="7:10" x14ac:dyDescent="0.25">
      <c r="G72" s="2"/>
      <c r="H72" s="2"/>
      <c r="J72" s="1"/>
    </row>
    <row r="73" spans="7:10" x14ac:dyDescent="0.25">
      <c r="J73" s="1"/>
    </row>
    <row r="74" spans="7:10" x14ac:dyDescent="0.25">
      <c r="J74" s="1"/>
    </row>
    <row r="75" spans="7:10" x14ac:dyDescent="0.25">
      <c r="H75" s="2"/>
      <c r="J75" s="1"/>
    </row>
    <row r="76" spans="7:10" x14ac:dyDescent="0.25">
      <c r="J76" s="1"/>
    </row>
    <row r="77" spans="7:10" x14ac:dyDescent="0.25">
      <c r="J77" s="1"/>
    </row>
    <row r="78" spans="7:10" x14ac:dyDescent="0.25">
      <c r="J78" s="1"/>
    </row>
    <row r="79" spans="7:10" x14ac:dyDescent="0.25">
      <c r="J79" s="1"/>
    </row>
    <row r="80" spans="7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</sheetData>
  <mergeCells count="13">
    <mergeCell ref="K44:N44"/>
    <mergeCell ref="A3:Y3"/>
    <mergeCell ref="F4:F5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Y4"/>
  </mergeCells>
  <pageMargins left="0.7" right="0.7" top="0.75" bottom="0.75" header="0.3" footer="0.3"/>
  <pageSetup paperSize="9" scale="44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7FF7-D2E2-43FC-A10B-09210B9405A6}">
  <dimension ref="A1:N10"/>
  <sheetViews>
    <sheetView zoomScale="90" zoomScaleNormal="90" workbookViewId="0">
      <selection activeCell="A3" sqref="A3:L3"/>
    </sheetView>
  </sheetViews>
  <sheetFormatPr defaultColWidth="8.85546875" defaultRowHeight="15.75" x14ac:dyDescent="0.25"/>
  <cols>
    <col min="1" max="1" width="47.42578125" style="114" customWidth="1"/>
    <col min="2" max="2" width="14.7109375" style="114" customWidth="1"/>
    <col min="3" max="3" width="17.7109375" style="114" customWidth="1"/>
    <col min="4" max="6" width="13.7109375" style="114" customWidth="1"/>
    <col min="7" max="8" width="13.5703125" style="114" customWidth="1"/>
    <col min="9" max="10" width="13.7109375" style="114" customWidth="1"/>
    <col min="11" max="11" width="13.85546875" style="114" customWidth="1"/>
    <col min="12" max="12" width="13.5703125" style="114" customWidth="1"/>
    <col min="13" max="14" width="16.85546875" style="114" customWidth="1"/>
    <col min="15" max="16384" width="8.85546875" style="114"/>
  </cols>
  <sheetData>
    <row r="1" spans="1:14" ht="15" customHeight="1" x14ac:dyDescent="0.25">
      <c r="A1" s="113"/>
      <c r="C1" s="115"/>
      <c r="D1" s="115"/>
      <c r="E1" s="115"/>
      <c r="F1" s="115"/>
      <c r="G1" s="115"/>
    </row>
    <row r="2" spans="1:14" x14ac:dyDescent="0.25">
      <c r="A2" s="113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4" s="117" customFormat="1" x14ac:dyDescent="0.25">
      <c r="A3" s="116" t="s">
        <v>87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x14ac:dyDescent="0.25">
      <c r="C4" s="115"/>
      <c r="D4" s="115"/>
      <c r="E4" s="115"/>
      <c r="F4" s="115"/>
      <c r="G4" s="118"/>
    </row>
    <row r="5" spans="1:14" s="126" customFormat="1" x14ac:dyDescent="0.25">
      <c r="A5" s="119" t="s">
        <v>88</v>
      </c>
      <c r="B5" s="119" t="s">
        <v>89</v>
      </c>
      <c r="C5" s="120" t="s">
        <v>90</v>
      </c>
      <c r="D5" s="121" t="s">
        <v>91</v>
      </c>
      <c r="E5" s="122"/>
      <c r="F5" s="122"/>
      <c r="G5" s="123" t="s">
        <v>92</v>
      </c>
      <c r="H5" s="124"/>
      <c r="I5" s="124"/>
      <c r="J5" s="125" t="s">
        <v>93</v>
      </c>
      <c r="K5" s="125"/>
      <c r="L5" s="125"/>
    </row>
    <row r="6" spans="1:14" s="126" customFormat="1" ht="45" customHeight="1" x14ac:dyDescent="0.25">
      <c r="A6" s="119"/>
      <c r="B6" s="119"/>
      <c r="C6" s="120"/>
      <c r="D6" s="127" t="s">
        <v>99</v>
      </c>
      <c r="E6" s="127" t="s">
        <v>100</v>
      </c>
      <c r="F6" s="127" t="s">
        <v>94</v>
      </c>
      <c r="G6" s="127" t="s">
        <v>99</v>
      </c>
      <c r="H6" s="127" t="s">
        <v>100</v>
      </c>
      <c r="I6" s="127" t="s">
        <v>94</v>
      </c>
      <c r="J6" s="128" t="s">
        <v>101</v>
      </c>
      <c r="K6" s="128" t="s">
        <v>102</v>
      </c>
      <c r="L6" s="33" t="s">
        <v>94</v>
      </c>
    </row>
    <row r="7" spans="1:14" ht="31.5" customHeight="1" x14ac:dyDescent="0.25">
      <c r="A7" s="129" t="s">
        <v>95</v>
      </c>
      <c r="B7" s="130">
        <v>9592.89</v>
      </c>
      <c r="C7" s="18">
        <v>34049979.82</v>
      </c>
      <c r="D7" s="18">
        <v>433386.01</v>
      </c>
      <c r="E7" s="18">
        <v>623285.39</v>
      </c>
      <c r="F7" s="18"/>
      <c r="G7" s="18"/>
      <c r="H7" s="18"/>
      <c r="I7" s="18"/>
      <c r="J7" s="130">
        <f>+D7+G7</f>
        <v>433386.01</v>
      </c>
      <c r="K7" s="18">
        <f>+E7+H7</f>
        <v>623285.39</v>
      </c>
      <c r="L7" s="18"/>
      <c r="M7" s="115"/>
      <c r="N7" s="131"/>
    </row>
    <row r="8" spans="1:14" ht="44.25" x14ac:dyDescent="0.25">
      <c r="A8" s="129" t="s">
        <v>96</v>
      </c>
      <c r="B8" s="130">
        <v>10053.74</v>
      </c>
      <c r="C8" s="18">
        <v>27127960.260000002</v>
      </c>
      <c r="D8" s="18">
        <v>15389736.16</v>
      </c>
      <c r="E8" s="18">
        <v>14420326.210000001</v>
      </c>
      <c r="F8" s="18">
        <v>969409.95000000007</v>
      </c>
      <c r="G8" s="18">
        <v>1451507.5</v>
      </c>
      <c r="H8" s="18">
        <v>1456293.18</v>
      </c>
      <c r="I8" s="18"/>
      <c r="J8" s="130">
        <f>+D8+G8</f>
        <v>16841243.66</v>
      </c>
      <c r="K8" s="18">
        <f>+E8+H8</f>
        <v>15876619.390000001</v>
      </c>
      <c r="L8" s="18">
        <f>+F8+I8</f>
        <v>969409.95000000007</v>
      </c>
      <c r="M8" s="115"/>
      <c r="N8" s="131"/>
    </row>
    <row r="9" spans="1:14" ht="44.25" customHeight="1" x14ac:dyDescent="0.25">
      <c r="A9" s="129" t="s">
        <v>97</v>
      </c>
      <c r="B9" s="130">
        <v>31616.98</v>
      </c>
      <c r="C9" s="18">
        <v>105073500.86</v>
      </c>
      <c r="D9" s="18">
        <v>34392598.210000001</v>
      </c>
      <c r="E9" s="18">
        <v>33302404.25</v>
      </c>
      <c r="F9" s="18">
        <v>1670560.5</v>
      </c>
      <c r="G9" s="18"/>
      <c r="H9" s="18"/>
      <c r="I9" s="18"/>
      <c r="J9" s="130">
        <f>+D9+G9</f>
        <v>34392598.210000001</v>
      </c>
      <c r="K9" s="18">
        <f>+E9+H9</f>
        <v>33302404.25</v>
      </c>
      <c r="L9" s="18">
        <f>+F9+I9</f>
        <v>1670560.5</v>
      </c>
      <c r="M9" s="115"/>
      <c r="N9" s="131"/>
    </row>
    <row r="10" spans="1:14" s="135" customFormat="1" ht="18" customHeight="1" x14ac:dyDescent="0.25">
      <c r="A10" s="132" t="s">
        <v>98</v>
      </c>
      <c r="B10" s="133"/>
      <c r="C10" s="134">
        <f>SUM(C7:C9)</f>
        <v>166251440.94</v>
      </c>
      <c r="D10" s="134">
        <f>SUM(D7:D9)</f>
        <v>50215720.380000003</v>
      </c>
      <c r="E10" s="134">
        <f>SUM(E7:E9)</f>
        <v>48346015.850000001</v>
      </c>
      <c r="F10" s="134">
        <f>SUM(F7:F9)</f>
        <v>2639970.4500000002</v>
      </c>
      <c r="G10" s="134">
        <f>SUM(G7:G9)</f>
        <v>1451507.5</v>
      </c>
      <c r="H10" s="134">
        <f>SUM(H7:H9)</f>
        <v>1456293.18</v>
      </c>
      <c r="I10" s="134">
        <f>SUM(I7:I9)</f>
        <v>0</v>
      </c>
      <c r="J10" s="134">
        <f>SUM(J7:J9)</f>
        <v>51667227.880000003</v>
      </c>
      <c r="K10" s="134">
        <f>SUM(K7:K9)</f>
        <v>49802309.030000001</v>
      </c>
      <c r="L10" s="134">
        <f>SUM(L7:L9)</f>
        <v>2639970.4500000002</v>
      </c>
      <c r="M10" s="115"/>
      <c r="N10" s="131"/>
    </row>
  </sheetData>
  <mergeCells count="7">
    <mergeCell ref="A5:A6"/>
    <mergeCell ref="B5:B6"/>
    <mergeCell ref="C5:C6"/>
    <mergeCell ref="D5:F5"/>
    <mergeCell ref="G5:I5"/>
    <mergeCell ref="J5:L5"/>
    <mergeCell ref="A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30E1F-D6C1-4C62-BDF0-3DFB763F3798}">
  <dimension ref="A3:D10"/>
  <sheetViews>
    <sheetView workbookViewId="0">
      <selection activeCell="A3" sqref="A3:C3"/>
    </sheetView>
  </sheetViews>
  <sheetFormatPr defaultRowHeight="15" x14ac:dyDescent="0.25"/>
  <cols>
    <col min="2" max="2" width="51.42578125" customWidth="1"/>
    <col min="3" max="3" width="28.5703125" customWidth="1"/>
  </cols>
  <sheetData>
    <row r="3" spans="1:4" ht="37.5" customHeight="1" x14ac:dyDescent="0.25">
      <c r="A3" s="112" t="s">
        <v>76</v>
      </c>
      <c r="B3" s="112"/>
      <c r="C3" s="112"/>
    </row>
    <row r="4" spans="1:4" x14ac:dyDescent="0.25">
      <c r="A4" s="81"/>
    </row>
    <row r="5" spans="1:4" ht="41.25" customHeight="1" x14ac:dyDescent="0.25">
      <c r="A5" s="138" t="s">
        <v>3</v>
      </c>
      <c r="B5" s="138" t="s">
        <v>77</v>
      </c>
      <c r="C5" s="138" t="s">
        <v>78</v>
      </c>
      <c r="D5" s="82"/>
    </row>
    <row r="6" spans="1:4" ht="15.75" thickBot="1" x14ac:dyDescent="0.3">
      <c r="A6" s="145"/>
      <c r="B6" s="145"/>
      <c r="C6" s="145"/>
      <c r="D6" s="82"/>
    </row>
    <row r="7" spans="1:4" ht="15.75" thickTop="1" x14ac:dyDescent="0.25">
      <c r="A7" s="142" t="s">
        <v>79</v>
      </c>
      <c r="B7" s="143" t="s">
        <v>80</v>
      </c>
      <c r="C7" s="144">
        <v>125891381.34999999</v>
      </c>
      <c r="D7" s="82"/>
    </row>
    <row r="8" spans="1:4" x14ac:dyDescent="0.25">
      <c r="A8" s="139" t="s">
        <v>81</v>
      </c>
      <c r="B8" s="140" t="s">
        <v>82</v>
      </c>
      <c r="C8" s="141">
        <v>129289782.97</v>
      </c>
      <c r="D8" s="82"/>
    </row>
    <row r="9" spans="1:4" x14ac:dyDescent="0.25">
      <c r="A9" s="139" t="s">
        <v>83</v>
      </c>
      <c r="B9" s="140" t="s">
        <v>84</v>
      </c>
      <c r="C9" s="141">
        <v>71877231.629999995</v>
      </c>
      <c r="D9" s="82"/>
    </row>
    <row r="10" spans="1:4" x14ac:dyDescent="0.25">
      <c r="A10" s="83"/>
    </row>
  </sheetData>
  <mergeCells count="4">
    <mergeCell ref="A3:C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Pregled zaduživanja 2025</vt:lpstr>
      <vt:lpstr>Pregled obveza </vt:lpstr>
      <vt:lpstr>Korištenje EU sredstava</vt:lpstr>
      <vt:lpstr>Stanje potraživanja i obveza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Bakiš</dc:creator>
  <cp:lastModifiedBy>TOMIĆ HELENA</cp:lastModifiedBy>
  <cp:lastPrinted>2026-03-06T08:49:42Z</cp:lastPrinted>
  <dcterms:created xsi:type="dcterms:W3CDTF">2022-03-22T13:15:00Z</dcterms:created>
  <dcterms:modified xsi:type="dcterms:W3CDTF">2026-03-06T10:53:38Z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Podaci o zaključenim ugovorima o kreditu proračunskog korisnika državnog proračuna.xlsx</vt:lpwstr>
  </property>
</Properties>
</file>