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SIJEČANJ 2025" sheetId="1" r:id="rId1"/>
  </sheets>
  <definedNames>
    <definedName name="_xlnm._FilterDatabase" localSheetId="0" hidden="1">'SIJEČANJ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78" i="1"/>
  <c r="D37" i="1"/>
  <c r="D21" i="1"/>
  <c r="D24" i="1"/>
  <c r="D27" i="1"/>
  <c r="D30" i="1"/>
  <c r="D52" i="1"/>
  <c r="D61" i="1"/>
  <c r="D55" i="1"/>
  <c r="D76" i="1"/>
  <c r="D67" i="1"/>
  <c r="D64" i="1"/>
  <c r="D46" i="1"/>
  <c r="D44" i="1"/>
  <c r="D88" i="1" l="1"/>
  <c r="D96" i="1"/>
  <c r="D32" i="1" l="1"/>
  <c r="C120" i="1"/>
  <c r="D70" i="1" l="1"/>
  <c r="D73" i="1"/>
  <c r="D49" i="1"/>
  <c r="D82" i="1"/>
  <c r="D80" i="1" l="1"/>
  <c r="D58" i="1"/>
  <c r="D34" i="1" l="1"/>
  <c r="D39" i="1" l="1"/>
  <c r="D18" i="1" l="1"/>
  <c r="D16" i="1"/>
  <c r="D14" i="1"/>
  <c r="D12" i="1"/>
  <c r="D98" i="1" s="1"/>
</calcChain>
</file>

<file path=xl/sharedStrings.xml><?xml version="1.0" encoding="utf-8"?>
<sst xmlns="http://schemas.openxmlformats.org/spreadsheetml/2006/main" count="208" uniqueCount="83">
  <si>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</si>
  <si>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</si>
  <si>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</si>
  <si>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</si>
  <si>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</si>
  <si>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</si>
  <si>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</si>
  <si>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</si>
  <si>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</si>
  <si>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</si>
  <si>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</si>
  <si>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</si>
  <si>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</si>
  <si>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</si>
  <si>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</si>
  <si>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</si>
  <si>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</si>
  <si>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</si>
  <si>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</si>
  <si>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</si>
  <si>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</si>
  <si>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</si>
  <si>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</si>
  <si>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</si>
  <si>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</si>
  <si>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</si>
  <si>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</si>
  <si>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</si>
  <si>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</si>
  <si>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</si>
  <si>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</si>
  <si>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</si>
  <si>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</si>
  <si>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</si>
  <si>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</si>
  <si>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</si>
  <si>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</si>
  <si>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</si>
  <si>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</si>
  <si>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</si>
  <si>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</si>
  <si>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Ulica Mije Kišpatića 12, Zagreb</t>
  </si>
  <si>
    <t>Računalne usluge (PPO)</t>
  </si>
  <si>
    <t>Poslovni objekti (PPO)</t>
  </si>
  <si>
    <t>ODVJETNIK MIRKO KOVAČ</t>
  </si>
  <si>
    <t>Odvjetničko društvo Pintarić i Srednoselec Pintarić d.o.o.</t>
  </si>
  <si>
    <t>OPĆINSKI SUD U SESVETAMA</t>
  </si>
  <si>
    <t>SESVETE</t>
  </si>
  <si>
    <t>BERNARD BROZOVIĆ</t>
  </si>
  <si>
    <t>Javni bilježnik Vedran Vujanović</t>
  </si>
  <si>
    <t>INFORMACIJA O TROŠENJU SREDSTAVA ZA SIJEČANJ 2025. GODINE</t>
  </si>
  <si>
    <t>Ukupno za siječanj 2025. godine</t>
  </si>
  <si>
    <t>BRIJAČAK DORA</t>
  </si>
  <si>
    <t>MIKULIĆ DANKO</t>
  </si>
  <si>
    <t>3239</t>
  </si>
  <si>
    <t>Ostale usluge</t>
  </si>
  <si>
    <t>OPĆINSKI SUD U KARLOVCU</t>
  </si>
  <si>
    <t>KARLOVAC</t>
  </si>
  <si>
    <t>OPĆINSKI SUD U SISKU</t>
  </si>
  <si>
    <t>SISAK</t>
  </si>
  <si>
    <t>TRGOVAČKI SUD U ZAGREBU</t>
  </si>
  <si>
    <t>JAVNI BILJEŽNIK Sandra Palinić-Čulin</t>
  </si>
  <si>
    <t>JAVNI BILJEŽNIK ANTO LOZANČIĆ</t>
  </si>
  <si>
    <t>JAVNI BILJEŽNIK ALEN JUROŠ</t>
  </si>
  <si>
    <t>ODVJETNIK DOMAGOJ KOVAČ</t>
  </si>
  <si>
    <t>MARGITA PLAŽANIN ODVJETNICA</t>
  </si>
  <si>
    <t>MIRO MARINOVIĆ ODVJETNIK</t>
  </si>
  <si>
    <t>OD MIŠEVIĆ I JARIĆ d.o.o.</t>
  </si>
  <si>
    <t> 87309719219</t>
  </si>
  <si>
    <t>OSIJEK</t>
  </si>
  <si>
    <t>Odvjetničko društvo KUŽELIČKI &amp; MUČNJAK, d.o.o.</t>
  </si>
  <si>
    <t>ODVJETNICA JELENA BATARELO PEH</t>
  </si>
  <si>
    <t>Odvjetničko društvo BUŠURELO, ŽUŽUL i partneri d.o.o.</t>
  </si>
  <si>
    <t>Odvjetničko društvo DRAGIČEVIĆ I PARTNERI D.O.O.</t>
  </si>
  <si>
    <t>Odvjetničko društvo KRIŽANEC, CAR-PAVLIC &amp; POPARIĆ j.t.d.</t>
  </si>
  <si>
    <t>ODVJETNICA ZRINKA GOLUBIĆ</t>
  </si>
  <si>
    <t>VUKIĆ I PARTNERI D.O.O.</t>
  </si>
  <si>
    <t xml:space="preserve">RIJEKA </t>
  </si>
  <si>
    <t>TUŠAK MILETIĆ i PARTNERI odvjetničko društvo, j.t.d.</t>
  </si>
  <si>
    <t>Odvjetničko društvo Strukan Delić Mandac d.o.o</t>
  </si>
  <si>
    <t>MINISTARSTVO RADA I MIROVINSKOG SUSTAVA</t>
  </si>
  <si>
    <t>Ostali nespomenuti financijski rashodi</t>
  </si>
  <si>
    <t>MINISTARSTVO ZDRAVSTVA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</si>
</sst>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</cellStyleXfs>
  <cellXfs count="42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 applyFill="1"/>
    <xf numFmtId="0" fontId="9" fillId="0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0" fillId="0" borderId="0" xfId="0" applyNumberFormat="1" applyFill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biz.fina.hr/tvrtka/domagoj-kovac-domagoj-kovac-odvjetnik-domagoj-kovac/MBO-80570739" TargetMode="External"/><Relationship Id="rId2" Type="http://schemas.openxmlformats.org/officeDocument/2006/relationships/hyperlink" Target="https://infobiz.fina.hr/proracun/trgovacki-sud-u-zagrebu/OIB-37388188772" TargetMode="External"/><Relationship Id="rId1" Type="http://schemas.openxmlformats.org/officeDocument/2006/relationships/hyperlink" Target="https://www.poslovna.hr/lite/opcinski-sud-u-sisku/324055/subjekti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fobiz.fina.hr/tvrtka/domagoj-kovac-domagoj-kovac-odvjetnik-domagoj-kovac/MBO-80570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A6" sqref="A6:F6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41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7" t="s">
        <v>50</v>
      </c>
      <c r="B6" s="37"/>
      <c r="C6" s="37"/>
      <c r="D6" s="37"/>
      <c r="E6" s="37"/>
      <c r="F6" s="37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8" t="s">
        <v>0</v>
      </c>
      <c r="B8" s="38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2" customFormat="1" x14ac:dyDescent="0.25">
      <c r="A11" s="33" t="s">
        <v>61</v>
      </c>
      <c r="B11" s="27"/>
      <c r="C11" s="27"/>
      <c r="D11" s="28">
        <v>12.5</v>
      </c>
      <c r="E11" s="34" t="s">
        <v>18</v>
      </c>
      <c r="F11" s="17">
        <v>3295</v>
      </c>
      <c r="G11" s="29"/>
    </row>
    <row r="12" spans="1:7" x14ac:dyDescent="0.25">
      <c r="A12" s="12" t="s">
        <v>9</v>
      </c>
      <c r="B12" s="13"/>
      <c r="C12" s="13"/>
      <c r="D12" s="14">
        <f>SUM(D11)</f>
        <v>12.5</v>
      </c>
      <c r="E12" s="15"/>
      <c r="F12" s="15"/>
      <c r="G12" s="3"/>
    </row>
    <row r="13" spans="1:7" s="32" customFormat="1" x14ac:dyDescent="0.25">
      <c r="A13" s="33" t="s">
        <v>62</v>
      </c>
      <c r="B13" s="27"/>
      <c r="C13" s="27"/>
      <c r="D13" s="28">
        <v>12.5</v>
      </c>
      <c r="E13" s="34" t="s">
        <v>18</v>
      </c>
      <c r="F13" s="17">
        <v>3295</v>
      </c>
      <c r="G13" s="29"/>
    </row>
    <row r="14" spans="1:7" x14ac:dyDescent="0.25">
      <c r="A14" s="12" t="s">
        <v>9</v>
      </c>
      <c r="B14" s="13"/>
      <c r="C14" s="13"/>
      <c r="D14" s="14">
        <f>SUM(D13)</f>
        <v>12.5</v>
      </c>
      <c r="E14" s="15"/>
      <c r="F14" s="15"/>
      <c r="G14" s="3"/>
    </row>
    <row r="15" spans="1:7" s="32" customFormat="1" x14ac:dyDescent="0.25">
      <c r="A15" s="33" t="s">
        <v>63</v>
      </c>
      <c r="B15" s="27"/>
      <c r="C15" s="27"/>
      <c r="D15" s="28">
        <v>12.5</v>
      </c>
      <c r="E15" s="34" t="s">
        <v>18</v>
      </c>
      <c r="F15" s="17">
        <v>3295</v>
      </c>
      <c r="G15" s="29"/>
    </row>
    <row r="16" spans="1:7" x14ac:dyDescent="0.25">
      <c r="A16" s="12" t="s">
        <v>9</v>
      </c>
      <c r="B16" s="13"/>
      <c r="C16" s="13"/>
      <c r="D16" s="14">
        <f>SUM(D15)</f>
        <v>12.5</v>
      </c>
      <c r="E16" s="15"/>
      <c r="F16" s="15"/>
      <c r="G16" s="3"/>
    </row>
    <row r="17" spans="1:7" s="32" customFormat="1" x14ac:dyDescent="0.25">
      <c r="A17" s="33" t="s">
        <v>49</v>
      </c>
      <c r="B17" s="27"/>
      <c r="C17" s="27"/>
      <c r="D17" s="28">
        <v>62.5</v>
      </c>
      <c r="E17" s="34" t="s">
        <v>18</v>
      </c>
      <c r="F17" s="17">
        <v>3295</v>
      </c>
      <c r="G17" s="29"/>
    </row>
    <row r="18" spans="1:7" x14ac:dyDescent="0.25">
      <c r="A18" s="12" t="s">
        <v>9</v>
      </c>
      <c r="B18" s="13"/>
      <c r="C18" s="13"/>
      <c r="D18" s="14">
        <f>SUM(D17)</f>
        <v>62.5</v>
      </c>
      <c r="E18" s="15"/>
      <c r="F18" s="15"/>
      <c r="G18" s="3"/>
    </row>
    <row r="19" spans="1:7" s="32" customFormat="1" x14ac:dyDescent="0.25">
      <c r="A19" s="33" t="s">
        <v>79</v>
      </c>
      <c r="B19" s="27">
        <v>40065676439</v>
      </c>
      <c r="C19" s="27" t="s">
        <v>14</v>
      </c>
      <c r="D19" s="28">
        <v>156.25</v>
      </c>
      <c r="E19" s="34" t="s">
        <v>12</v>
      </c>
      <c r="F19" s="17">
        <v>3296</v>
      </c>
      <c r="G19" s="29"/>
    </row>
    <row r="20" spans="1:7" s="32" customFormat="1" x14ac:dyDescent="0.25">
      <c r="A20" s="33" t="s">
        <v>79</v>
      </c>
      <c r="B20" s="27">
        <v>40065676439</v>
      </c>
      <c r="C20" s="27" t="s">
        <v>14</v>
      </c>
      <c r="D20" s="28">
        <v>1.04</v>
      </c>
      <c r="E20" s="34" t="s">
        <v>13</v>
      </c>
      <c r="F20" s="17">
        <v>3433</v>
      </c>
      <c r="G20" s="29"/>
    </row>
    <row r="21" spans="1:7" s="31" customFormat="1" x14ac:dyDescent="0.25">
      <c r="A21" s="12" t="s">
        <v>9</v>
      </c>
      <c r="B21" s="13"/>
      <c r="C21" s="13"/>
      <c r="D21" s="14">
        <f>SUM(D19:D20)</f>
        <v>157.29</v>
      </c>
      <c r="E21" s="15"/>
      <c r="F21" s="15"/>
      <c r="G21" s="3"/>
    </row>
    <row r="22" spans="1:7" s="32" customFormat="1" x14ac:dyDescent="0.25">
      <c r="A22" s="33" t="s">
        <v>78</v>
      </c>
      <c r="B22" s="27">
        <v>87270323473</v>
      </c>
      <c r="C22" s="27" t="s">
        <v>14</v>
      </c>
      <c r="D22" s="28">
        <v>1081.81</v>
      </c>
      <c r="E22" s="34" t="s">
        <v>12</v>
      </c>
      <c r="F22" s="17">
        <v>3296</v>
      </c>
      <c r="G22" s="29"/>
    </row>
    <row r="23" spans="1:7" s="32" customFormat="1" x14ac:dyDescent="0.25">
      <c r="A23" s="33" t="s">
        <v>78</v>
      </c>
      <c r="B23" s="27">
        <v>87270323473</v>
      </c>
      <c r="C23" s="27" t="s">
        <v>14</v>
      </c>
      <c r="D23" s="28">
        <v>46.81</v>
      </c>
      <c r="E23" s="34" t="s">
        <v>13</v>
      </c>
      <c r="F23" s="17">
        <v>3433</v>
      </c>
      <c r="G23" s="29"/>
    </row>
    <row r="24" spans="1:7" s="31" customFormat="1" x14ac:dyDescent="0.25">
      <c r="A24" s="12" t="s">
        <v>9</v>
      </c>
      <c r="B24" s="13"/>
      <c r="C24" s="13"/>
      <c r="D24" s="14">
        <f>SUM(D22:D23)</f>
        <v>1128.6199999999999</v>
      </c>
      <c r="E24" s="15"/>
      <c r="F24" s="15"/>
      <c r="G24" s="3"/>
    </row>
    <row r="25" spans="1:7" s="32" customFormat="1" x14ac:dyDescent="0.25">
      <c r="A25" s="33" t="s">
        <v>76</v>
      </c>
      <c r="B25" s="27">
        <v>1394705384</v>
      </c>
      <c r="C25" s="27" t="s">
        <v>77</v>
      </c>
      <c r="D25" s="28">
        <v>1519.31</v>
      </c>
      <c r="E25" s="34" t="s">
        <v>12</v>
      </c>
      <c r="F25" s="17">
        <v>3296</v>
      </c>
      <c r="G25" s="29"/>
    </row>
    <row r="26" spans="1:7" s="32" customFormat="1" x14ac:dyDescent="0.25">
      <c r="A26" s="33" t="s">
        <v>76</v>
      </c>
      <c r="B26" s="27">
        <v>1394705384</v>
      </c>
      <c r="C26" s="27" t="s">
        <v>77</v>
      </c>
      <c r="D26" s="28">
        <v>23.35</v>
      </c>
      <c r="E26" s="34" t="s">
        <v>13</v>
      </c>
      <c r="F26" s="17">
        <v>3433</v>
      </c>
      <c r="G26" s="29"/>
    </row>
    <row r="27" spans="1:7" s="31" customFormat="1" x14ac:dyDescent="0.25">
      <c r="A27" s="12" t="s">
        <v>9</v>
      </c>
      <c r="B27" s="13"/>
      <c r="C27" s="13"/>
      <c r="D27" s="14">
        <f>SUM(D25:D26)</f>
        <v>1542.6599999999999</v>
      </c>
      <c r="E27" s="15"/>
      <c r="F27" s="15"/>
      <c r="G27" s="3"/>
    </row>
    <row r="28" spans="1:7" s="32" customFormat="1" x14ac:dyDescent="0.25">
      <c r="A28" s="33" t="s">
        <v>75</v>
      </c>
      <c r="B28" s="27"/>
      <c r="C28" s="27"/>
      <c r="D28" s="28">
        <v>1256</v>
      </c>
      <c r="E28" s="34" t="s">
        <v>12</v>
      </c>
      <c r="F28" s="17">
        <v>3296</v>
      </c>
      <c r="G28" s="29"/>
    </row>
    <row r="29" spans="1:7" s="32" customFormat="1" x14ac:dyDescent="0.25">
      <c r="A29" s="33" t="s">
        <v>75</v>
      </c>
      <c r="B29" s="27"/>
      <c r="C29" s="27"/>
      <c r="D29" s="28">
        <v>71.040000000000006</v>
      </c>
      <c r="E29" s="34" t="s">
        <v>13</v>
      </c>
      <c r="F29" s="17">
        <v>3433</v>
      </c>
      <c r="G29" s="29"/>
    </row>
    <row r="30" spans="1:7" s="31" customFormat="1" x14ac:dyDescent="0.25">
      <c r="A30" s="12" t="s">
        <v>9</v>
      </c>
      <c r="B30" s="13"/>
      <c r="C30" s="13"/>
      <c r="D30" s="14">
        <f>SUM(D28:D29)</f>
        <v>1327.04</v>
      </c>
      <c r="E30" s="15"/>
      <c r="F30" s="15"/>
      <c r="G30" s="3"/>
    </row>
    <row r="31" spans="1:7" s="32" customFormat="1" x14ac:dyDescent="0.25">
      <c r="A31" s="33" t="s">
        <v>72</v>
      </c>
      <c r="B31" s="27">
        <v>53691564066</v>
      </c>
      <c r="C31" s="27" t="s">
        <v>14</v>
      </c>
      <c r="D31" s="28">
        <v>1522.8</v>
      </c>
      <c r="E31" s="34" t="s">
        <v>12</v>
      </c>
      <c r="F31" s="17">
        <v>3296</v>
      </c>
      <c r="G31" s="29"/>
    </row>
    <row r="32" spans="1:7" s="31" customFormat="1" x14ac:dyDescent="0.25">
      <c r="A32" s="12" t="s">
        <v>9</v>
      </c>
      <c r="B32" s="13"/>
      <c r="C32" s="13"/>
      <c r="D32" s="14">
        <f>SUM(D31)</f>
        <v>1522.8</v>
      </c>
      <c r="E32" s="15"/>
      <c r="F32" s="15"/>
      <c r="G32" s="3"/>
    </row>
    <row r="33" spans="1:8" s="32" customFormat="1" x14ac:dyDescent="0.25">
      <c r="A33" s="33" t="s">
        <v>17</v>
      </c>
      <c r="B33" s="27">
        <v>1252163117</v>
      </c>
      <c r="C33" s="27" t="s">
        <v>14</v>
      </c>
      <c r="D33" s="28">
        <v>63.06</v>
      </c>
      <c r="E33" s="34" t="s">
        <v>18</v>
      </c>
      <c r="F33" s="17">
        <v>3295</v>
      </c>
      <c r="G33" s="29"/>
    </row>
    <row r="34" spans="1:8" x14ac:dyDescent="0.25">
      <c r="A34" s="12" t="s">
        <v>9</v>
      </c>
      <c r="B34" s="13"/>
      <c r="C34" s="13"/>
      <c r="D34" s="14">
        <f>SUM(D33:D33)</f>
        <v>63.06</v>
      </c>
      <c r="E34" s="15"/>
      <c r="F34" s="15"/>
      <c r="G34" s="3"/>
    </row>
    <row r="35" spans="1:8" s="30" customFormat="1" x14ac:dyDescent="0.25">
      <c r="A35" s="26" t="s">
        <v>19</v>
      </c>
      <c r="B35" s="27">
        <v>4755372979</v>
      </c>
      <c r="C35" s="27" t="s">
        <v>14</v>
      </c>
      <c r="D35" s="28">
        <v>44.86</v>
      </c>
      <c r="E35" s="2" t="s">
        <v>10</v>
      </c>
      <c r="F35" s="17">
        <v>3237</v>
      </c>
      <c r="G35" s="29"/>
    </row>
    <row r="36" spans="1:8" s="32" customFormat="1" x14ac:dyDescent="0.25">
      <c r="A36" s="33" t="s">
        <v>19</v>
      </c>
      <c r="B36" s="27">
        <v>4755372979</v>
      </c>
      <c r="C36" s="27" t="s">
        <v>14</v>
      </c>
      <c r="D36" s="28">
        <v>1945.29</v>
      </c>
      <c r="E36" s="34" t="s">
        <v>18</v>
      </c>
      <c r="F36" s="17">
        <v>3295</v>
      </c>
      <c r="G36" s="29"/>
    </row>
    <row r="37" spans="1:8" x14ac:dyDescent="0.25">
      <c r="A37" s="12" t="s">
        <v>9</v>
      </c>
      <c r="B37" s="13"/>
      <c r="C37" s="13"/>
      <c r="D37" s="14">
        <f>SUM(D35:D36)</f>
        <v>1990.1499999999999</v>
      </c>
      <c r="E37" s="15"/>
      <c r="F37" s="15"/>
      <c r="G37" s="3"/>
    </row>
    <row r="38" spans="1:8" s="32" customFormat="1" x14ac:dyDescent="0.25">
      <c r="A38" s="33" t="s">
        <v>46</v>
      </c>
      <c r="B38" s="27">
        <v>72931567836</v>
      </c>
      <c r="C38" s="27" t="s">
        <v>47</v>
      </c>
      <c r="D38" s="28">
        <v>13.28</v>
      </c>
      <c r="E38" s="34" t="s">
        <v>18</v>
      </c>
      <c r="F38" s="17">
        <v>3295</v>
      </c>
      <c r="G38" s="29"/>
    </row>
    <row r="39" spans="1:8" x14ac:dyDescent="0.25">
      <c r="A39" s="12" t="s">
        <v>9</v>
      </c>
      <c r="B39" s="13"/>
      <c r="C39" s="13"/>
      <c r="D39" s="14">
        <f>SUM(D38)</f>
        <v>13.28</v>
      </c>
      <c r="E39" s="15"/>
      <c r="F39" s="15"/>
      <c r="G39" s="3"/>
    </row>
    <row r="40" spans="1:8" s="32" customFormat="1" x14ac:dyDescent="0.25">
      <c r="A40" s="33" t="s">
        <v>56</v>
      </c>
      <c r="B40" s="27">
        <v>5541256968</v>
      </c>
      <c r="C40" s="27" t="s">
        <v>57</v>
      </c>
      <c r="D40" s="28">
        <v>9.2899999999999991</v>
      </c>
      <c r="E40" s="34" t="s">
        <v>81</v>
      </c>
      <c r="F40" s="17">
        <v>3434</v>
      </c>
      <c r="G40" s="29"/>
    </row>
    <row r="41" spans="1:8" s="32" customFormat="1" x14ac:dyDescent="0.25">
      <c r="A41" s="33" t="s">
        <v>56</v>
      </c>
      <c r="B41" s="27">
        <v>5541256968</v>
      </c>
      <c r="C41" s="27" t="s">
        <v>57</v>
      </c>
      <c r="D41" s="28">
        <v>39.82</v>
      </c>
      <c r="E41" s="34" t="s">
        <v>18</v>
      </c>
      <c r="F41" s="17">
        <v>3295</v>
      </c>
      <c r="G41" s="29"/>
    </row>
    <row r="42" spans="1:8" x14ac:dyDescent="0.25">
      <c r="A42" s="12" t="s">
        <v>9</v>
      </c>
      <c r="B42" s="13"/>
      <c r="C42" s="13"/>
      <c r="D42" s="14">
        <f>SUM(D40:D41)</f>
        <v>49.11</v>
      </c>
      <c r="E42" s="15"/>
      <c r="F42" s="15"/>
      <c r="G42" s="3"/>
      <c r="H42" s="23"/>
    </row>
    <row r="43" spans="1:8" s="32" customFormat="1" x14ac:dyDescent="0.25">
      <c r="A43" s="33" t="s">
        <v>58</v>
      </c>
      <c r="B43" s="27">
        <v>74610670107</v>
      </c>
      <c r="C43" s="27" t="s">
        <v>59</v>
      </c>
      <c r="D43" s="28">
        <v>6.64</v>
      </c>
      <c r="E43" s="34" t="s">
        <v>18</v>
      </c>
      <c r="F43" s="17">
        <v>3295</v>
      </c>
      <c r="G43" s="29"/>
    </row>
    <row r="44" spans="1:8" s="31" customFormat="1" x14ac:dyDescent="0.25">
      <c r="A44" s="12" t="s">
        <v>9</v>
      </c>
      <c r="B44" s="13"/>
      <c r="C44" s="13"/>
      <c r="D44" s="14">
        <f>SUM(D43:D43)</f>
        <v>6.64</v>
      </c>
      <c r="E44" s="15"/>
      <c r="F44" s="15"/>
      <c r="G44" s="3"/>
      <c r="H44" s="23"/>
    </row>
    <row r="45" spans="1:8" s="32" customFormat="1" x14ac:dyDescent="0.25">
      <c r="A45" s="33" t="s">
        <v>60</v>
      </c>
      <c r="B45" s="27">
        <v>37388188772</v>
      </c>
      <c r="C45" s="27" t="s">
        <v>14</v>
      </c>
      <c r="D45" s="28">
        <v>710.01</v>
      </c>
      <c r="E45" s="34" t="s">
        <v>18</v>
      </c>
      <c r="F45" s="17">
        <v>3295</v>
      </c>
      <c r="G45" s="29"/>
    </row>
    <row r="46" spans="1:8" s="31" customFormat="1" x14ac:dyDescent="0.25">
      <c r="A46" s="12" t="s">
        <v>9</v>
      </c>
      <c r="B46" s="13"/>
      <c r="C46" s="13"/>
      <c r="D46" s="14">
        <f>+D45</f>
        <v>710.01</v>
      </c>
      <c r="E46" s="15"/>
      <c r="F46" s="15"/>
      <c r="G46" s="3"/>
      <c r="H46" s="23"/>
    </row>
    <row r="47" spans="1:8" s="32" customFormat="1" x14ac:dyDescent="0.25">
      <c r="A47" s="33" t="s">
        <v>64</v>
      </c>
      <c r="B47" s="27"/>
      <c r="C47" s="27"/>
      <c r="D47" s="28">
        <v>7892.2199999999975</v>
      </c>
      <c r="E47" s="34" t="s">
        <v>12</v>
      </c>
      <c r="F47" s="17">
        <v>3296</v>
      </c>
      <c r="G47" s="29"/>
    </row>
    <row r="48" spans="1:8" s="32" customFormat="1" x14ac:dyDescent="0.25">
      <c r="A48" s="33" t="s">
        <v>64</v>
      </c>
      <c r="B48" s="27"/>
      <c r="C48" s="27"/>
      <c r="D48" s="28">
        <v>175.15</v>
      </c>
      <c r="E48" s="34" t="s">
        <v>13</v>
      </c>
      <c r="F48" s="17">
        <v>3433</v>
      </c>
      <c r="G48" s="29"/>
    </row>
    <row r="49" spans="1:9" x14ac:dyDescent="0.25">
      <c r="A49" s="12" t="s">
        <v>9</v>
      </c>
      <c r="B49" s="13"/>
      <c r="C49" s="13"/>
      <c r="D49" s="14">
        <f>SUM(D47:D48)</f>
        <v>8067.3699999999972</v>
      </c>
      <c r="E49" s="15"/>
      <c r="F49" s="15"/>
      <c r="G49" s="3"/>
    </row>
    <row r="50" spans="1:9" s="32" customFormat="1" x14ac:dyDescent="0.25">
      <c r="A50" s="33" t="s">
        <v>44</v>
      </c>
      <c r="B50" s="27"/>
      <c r="C50" s="27"/>
      <c r="D50" s="28">
        <v>2985.9700000000003</v>
      </c>
      <c r="E50" s="34" t="s">
        <v>12</v>
      </c>
      <c r="F50" s="17">
        <v>3296</v>
      </c>
      <c r="G50" s="29"/>
    </row>
    <row r="51" spans="1:9" s="32" customFormat="1" x14ac:dyDescent="0.25">
      <c r="A51" s="33" t="s">
        <v>44</v>
      </c>
      <c r="B51" s="27"/>
      <c r="C51" s="27"/>
      <c r="D51" s="28">
        <v>349.21999999999997</v>
      </c>
      <c r="E51" s="34" t="s">
        <v>13</v>
      </c>
      <c r="F51" s="17">
        <v>3433</v>
      </c>
      <c r="G51" s="29"/>
    </row>
    <row r="52" spans="1:9" s="31" customFormat="1" x14ac:dyDescent="0.25">
      <c r="A52" s="12" t="s">
        <v>9</v>
      </c>
      <c r="B52" s="13"/>
      <c r="C52" s="13"/>
      <c r="D52" s="14">
        <f>SUM(D50:D51)</f>
        <v>3335.19</v>
      </c>
      <c r="E52" s="15"/>
      <c r="F52" s="15"/>
      <c r="G52" s="3"/>
    </row>
    <row r="53" spans="1:9" s="32" customFormat="1" x14ac:dyDescent="0.25">
      <c r="A53" s="33" t="s">
        <v>73</v>
      </c>
      <c r="B53" s="27"/>
      <c r="C53" s="27"/>
      <c r="D53" s="28">
        <v>6968.74</v>
      </c>
      <c r="E53" s="34" t="s">
        <v>12</v>
      </c>
      <c r="F53" s="17">
        <v>3296</v>
      </c>
      <c r="G53" s="29"/>
      <c r="I53" s="35"/>
    </row>
    <row r="54" spans="1:9" s="32" customFormat="1" x14ac:dyDescent="0.25">
      <c r="A54" s="33" t="s">
        <v>73</v>
      </c>
      <c r="B54" s="27"/>
      <c r="C54" s="27"/>
      <c r="D54" s="28">
        <v>326.02999999999997</v>
      </c>
      <c r="E54" s="34" t="s">
        <v>13</v>
      </c>
      <c r="F54" s="17">
        <v>3433</v>
      </c>
      <c r="G54" s="29"/>
      <c r="I54" s="35"/>
    </row>
    <row r="55" spans="1:9" s="31" customFormat="1" x14ac:dyDescent="0.25">
      <c r="A55" s="12" t="s">
        <v>9</v>
      </c>
      <c r="B55" s="13"/>
      <c r="C55" s="13"/>
      <c r="D55" s="14">
        <f>SUM(D53:D54)</f>
        <v>7294.7699999999995</v>
      </c>
      <c r="E55" s="15"/>
      <c r="F55" s="15"/>
      <c r="G55" s="3"/>
    </row>
    <row r="56" spans="1:9" s="32" customFormat="1" x14ac:dyDescent="0.25">
      <c r="A56" s="33" t="s">
        <v>45</v>
      </c>
      <c r="B56" s="27">
        <v>41335090028</v>
      </c>
      <c r="C56" s="27" t="s">
        <v>14</v>
      </c>
      <c r="D56" s="28">
        <v>3017.3599999999997</v>
      </c>
      <c r="E56" s="34" t="s">
        <v>12</v>
      </c>
      <c r="F56" s="17">
        <v>3296</v>
      </c>
      <c r="G56" s="29"/>
      <c r="I56" s="35"/>
    </row>
    <row r="57" spans="1:9" s="32" customFormat="1" x14ac:dyDescent="0.25">
      <c r="A57" s="33" t="s">
        <v>45</v>
      </c>
      <c r="B57" s="27">
        <v>41335090028</v>
      </c>
      <c r="C57" s="27" t="s">
        <v>14</v>
      </c>
      <c r="D57" s="28">
        <v>333.27</v>
      </c>
      <c r="E57" s="34" t="s">
        <v>13</v>
      </c>
      <c r="F57" s="17">
        <v>3433</v>
      </c>
      <c r="G57" s="29"/>
      <c r="I57" s="35"/>
    </row>
    <row r="58" spans="1:9" s="31" customFormat="1" x14ac:dyDescent="0.25">
      <c r="A58" s="12" t="s">
        <v>9</v>
      </c>
      <c r="B58" s="13"/>
      <c r="C58" s="13"/>
      <c r="D58" s="14">
        <f>SUM(D56:D57)</f>
        <v>3350.6299999999997</v>
      </c>
      <c r="E58" s="15"/>
      <c r="F58" s="15"/>
      <c r="G58" s="3"/>
    </row>
    <row r="59" spans="1:9" s="32" customFormat="1" x14ac:dyDescent="0.25">
      <c r="A59" s="33" t="s">
        <v>74</v>
      </c>
      <c r="B59" s="27">
        <v>76197627025</v>
      </c>
      <c r="C59" s="27" t="s">
        <v>14</v>
      </c>
      <c r="D59" s="28">
        <v>3277.2</v>
      </c>
      <c r="E59" s="34" t="s">
        <v>12</v>
      </c>
      <c r="F59" s="17">
        <v>3296</v>
      </c>
      <c r="G59" s="29"/>
      <c r="I59" s="35"/>
    </row>
    <row r="60" spans="1:9" s="32" customFormat="1" x14ac:dyDescent="0.25">
      <c r="A60" s="33" t="s">
        <v>74</v>
      </c>
      <c r="B60" s="27">
        <v>76197627025</v>
      </c>
      <c r="C60" s="27" t="s">
        <v>14</v>
      </c>
      <c r="D60" s="28">
        <v>272.92</v>
      </c>
      <c r="E60" s="34" t="s">
        <v>13</v>
      </c>
      <c r="F60" s="17">
        <v>3433</v>
      </c>
      <c r="G60" s="29"/>
      <c r="I60" s="35"/>
    </row>
    <row r="61" spans="1:9" s="31" customFormat="1" x14ac:dyDescent="0.25">
      <c r="A61" s="12" t="s">
        <v>9</v>
      </c>
      <c r="B61" s="13"/>
      <c r="C61" s="13"/>
      <c r="D61" s="14">
        <f>SUM(D59:D60)</f>
        <v>3550.12</v>
      </c>
      <c r="E61" s="15"/>
      <c r="F61" s="15"/>
      <c r="G61" s="3"/>
    </row>
    <row r="62" spans="1:9" s="32" customFormat="1" x14ac:dyDescent="0.25">
      <c r="A62" s="33" t="s">
        <v>65</v>
      </c>
      <c r="B62" s="27"/>
      <c r="C62" s="27"/>
      <c r="D62" s="28">
        <v>1050</v>
      </c>
      <c r="E62" s="34" t="s">
        <v>12</v>
      </c>
      <c r="F62" s="17">
        <v>3296</v>
      </c>
      <c r="G62" s="29"/>
    </row>
    <row r="63" spans="1:9" s="32" customFormat="1" x14ac:dyDescent="0.25">
      <c r="A63" s="33" t="s">
        <v>65</v>
      </c>
      <c r="B63" s="27"/>
      <c r="C63" s="27"/>
      <c r="D63" s="28">
        <v>31.7</v>
      </c>
      <c r="E63" s="34" t="s">
        <v>13</v>
      </c>
      <c r="F63" s="17">
        <v>3433</v>
      </c>
      <c r="G63" s="29"/>
    </row>
    <row r="64" spans="1:9" s="31" customFormat="1" x14ac:dyDescent="0.25">
      <c r="A64" s="12" t="s">
        <v>9</v>
      </c>
      <c r="B64" s="13"/>
      <c r="C64" s="13"/>
      <c r="D64" s="14">
        <f>SUM(D62:D63)</f>
        <v>1081.7</v>
      </c>
      <c r="E64" s="15"/>
      <c r="F64" s="15"/>
      <c r="G64" s="3"/>
    </row>
    <row r="65" spans="1:7" s="32" customFormat="1" x14ac:dyDescent="0.25">
      <c r="A65" s="33" t="s">
        <v>66</v>
      </c>
      <c r="B65" s="27"/>
      <c r="C65" s="27"/>
      <c r="D65" s="28">
        <v>3089.77</v>
      </c>
      <c r="E65" s="34" t="s">
        <v>12</v>
      </c>
      <c r="F65" s="17">
        <v>3296</v>
      </c>
      <c r="G65" s="29"/>
    </row>
    <row r="66" spans="1:7" s="32" customFormat="1" x14ac:dyDescent="0.25">
      <c r="A66" s="33" t="s">
        <v>66</v>
      </c>
      <c r="B66" s="27"/>
      <c r="C66" s="27"/>
      <c r="D66" s="28">
        <v>27.95</v>
      </c>
      <c r="E66" s="34" t="s">
        <v>13</v>
      </c>
      <c r="F66" s="17">
        <v>3433</v>
      </c>
      <c r="G66" s="29"/>
    </row>
    <row r="67" spans="1:7" x14ac:dyDescent="0.25">
      <c r="A67" s="12" t="s">
        <v>9</v>
      </c>
      <c r="B67" s="13"/>
      <c r="C67" s="13"/>
      <c r="D67" s="14">
        <f>SUM(D65:D66)</f>
        <v>3117.72</v>
      </c>
      <c r="E67" s="15"/>
      <c r="F67" s="15"/>
      <c r="G67" s="3"/>
    </row>
    <row r="68" spans="1:7" s="32" customFormat="1" x14ac:dyDescent="0.25">
      <c r="A68" s="33" t="s">
        <v>67</v>
      </c>
      <c r="B68" s="27" t="s">
        <v>68</v>
      </c>
      <c r="C68" s="27" t="s">
        <v>69</v>
      </c>
      <c r="D68" s="28">
        <v>684.35</v>
      </c>
      <c r="E68" s="34" t="s">
        <v>12</v>
      </c>
      <c r="F68" s="17">
        <v>3296</v>
      </c>
      <c r="G68" s="29"/>
    </row>
    <row r="69" spans="1:7" s="32" customFormat="1" x14ac:dyDescent="0.25">
      <c r="A69" s="33" t="s">
        <v>67</v>
      </c>
      <c r="B69" s="27" t="s">
        <v>68</v>
      </c>
      <c r="C69" s="27" t="s">
        <v>69</v>
      </c>
      <c r="D69" s="28">
        <v>117.72</v>
      </c>
      <c r="E69" s="34" t="s">
        <v>13</v>
      </c>
      <c r="F69" s="17">
        <v>3433</v>
      </c>
      <c r="G69" s="29"/>
    </row>
    <row r="70" spans="1:7" s="31" customFormat="1" x14ac:dyDescent="0.25">
      <c r="A70" s="12" t="s">
        <v>9</v>
      </c>
      <c r="B70" s="13"/>
      <c r="C70" s="13"/>
      <c r="D70" s="14">
        <f>+D68+D69</f>
        <v>802.07</v>
      </c>
      <c r="E70" s="15"/>
      <c r="F70" s="15"/>
      <c r="G70" s="3"/>
    </row>
    <row r="71" spans="1:7" s="32" customFormat="1" x14ac:dyDescent="0.25">
      <c r="A71" s="33" t="s">
        <v>71</v>
      </c>
      <c r="B71" s="27"/>
      <c r="C71" s="27"/>
      <c r="D71" s="28">
        <v>1034.76</v>
      </c>
      <c r="E71" s="34" t="s">
        <v>12</v>
      </c>
      <c r="F71" s="17">
        <v>3296</v>
      </c>
      <c r="G71" s="29"/>
    </row>
    <row r="72" spans="1:7" s="32" customFormat="1" x14ac:dyDescent="0.25">
      <c r="A72" s="33" t="s">
        <v>71</v>
      </c>
      <c r="B72" s="27"/>
      <c r="C72" s="27"/>
      <c r="D72" s="28">
        <v>43.43</v>
      </c>
      <c r="E72" s="34" t="s">
        <v>13</v>
      </c>
      <c r="F72" s="17">
        <v>3433</v>
      </c>
      <c r="G72" s="29"/>
    </row>
    <row r="73" spans="1:7" x14ac:dyDescent="0.25">
      <c r="A73" s="12" t="s">
        <v>9</v>
      </c>
      <c r="B73" s="13"/>
      <c r="C73" s="13"/>
      <c r="D73" s="14">
        <f>SUM(D71:D72)</f>
        <v>1078.19</v>
      </c>
      <c r="E73" s="15"/>
      <c r="F73" s="15"/>
      <c r="G73" s="3"/>
    </row>
    <row r="74" spans="1:7" s="32" customFormat="1" x14ac:dyDescent="0.25">
      <c r="A74" s="33" t="s">
        <v>70</v>
      </c>
      <c r="B74" s="27">
        <v>85262510677</v>
      </c>
      <c r="C74" s="27" t="s">
        <v>14</v>
      </c>
      <c r="D74" s="28">
        <v>2089.52</v>
      </c>
      <c r="E74" s="34" t="s">
        <v>12</v>
      </c>
      <c r="F74" s="17">
        <v>3296</v>
      </c>
      <c r="G74" s="29"/>
    </row>
    <row r="75" spans="1:7" s="32" customFormat="1" x14ac:dyDescent="0.25">
      <c r="A75" s="33" t="s">
        <v>70</v>
      </c>
      <c r="B75" s="27">
        <v>85262510677</v>
      </c>
      <c r="C75" s="27" t="s">
        <v>14</v>
      </c>
      <c r="D75" s="28">
        <v>84.76</v>
      </c>
      <c r="E75" s="34" t="s">
        <v>13</v>
      </c>
      <c r="F75" s="17">
        <v>3433</v>
      </c>
      <c r="G75" s="29"/>
    </row>
    <row r="76" spans="1:7" s="31" customFormat="1" x14ac:dyDescent="0.25">
      <c r="A76" s="12" t="s">
        <v>9</v>
      </c>
      <c r="B76" s="13"/>
      <c r="C76" s="13"/>
      <c r="D76" s="14">
        <f>SUM(D74:D75)</f>
        <v>2174.2800000000002</v>
      </c>
      <c r="E76" s="15"/>
      <c r="F76" s="15"/>
      <c r="G76" s="3"/>
    </row>
    <row r="77" spans="1:7" s="32" customFormat="1" x14ac:dyDescent="0.25">
      <c r="A77" s="33" t="s">
        <v>80</v>
      </c>
      <c r="B77" s="27">
        <v>53969486500</v>
      </c>
      <c r="C77" s="27" t="s">
        <v>14</v>
      </c>
      <c r="D77" s="28">
        <v>111.49</v>
      </c>
      <c r="E77" s="34" t="s">
        <v>27</v>
      </c>
      <c r="F77" s="17">
        <v>3721</v>
      </c>
      <c r="G77" s="29"/>
    </row>
    <row r="78" spans="1:7" s="31" customFormat="1" x14ac:dyDescent="0.25">
      <c r="A78" s="12" t="s">
        <v>9</v>
      </c>
      <c r="B78" s="13"/>
      <c r="C78" s="13"/>
      <c r="D78" s="14">
        <f>SUM(D77)</f>
        <v>111.49</v>
      </c>
      <c r="E78" s="15"/>
      <c r="F78" s="15"/>
      <c r="G78" s="3"/>
    </row>
    <row r="79" spans="1:7" s="30" customFormat="1" x14ac:dyDescent="0.25">
      <c r="A79" s="26" t="s">
        <v>82</v>
      </c>
      <c r="B79" s="27">
        <v>88362248492</v>
      </c>
      <c r="C79" s="27" t="s">
        <v>14</v>
      </c>
      <c r="D79" s="28">
        <v>398.17</v>
      </c>
      <c r="E79" s="2" t="s">
        <v>10</v>
      </c>
      <c r="F79" s="17">
        <v>3237</v>
      </c>
      <c r="G79" s="29"/>
    </row>
    <row r="80" spans="1:7" s="31" customFormat="1" x14ac:dyDescent="0.25">
      <c r="A80" s="12" t="s">
        <v>9</v>
      </c>
      <c r="B80" s="13"/>
      <c r="C80" s="13"/>
      <c r="D80" s="14">
        <f>SUM(D79:D79)</f>
        <v>398.17</v>
      </c>
      <c r="E80" s="15"/>
      <c r="F80" s="15"/>
      <c r="G80" s="3"/>
    </row>
    <row r="81" spans="1:9" s="30" customFormat="1" x14ac:dyDescent="0.25">
      <c r="A81" s="26" t="s">
        <v>15</v>
      </c>
      <c r="B81" s="27">
        <v>92963223473</v>
      </c>
      <c r="C81" s="27" t="s">
        <v>14</v>
      </c>
      <c r="D81" s="28">
        <v>697.44</v>
      </c>
      <c r="E81" s="2" t="s">
        <v>16</v>
      </c>
      <c r="F81" s="17">
        <v>3431</v>
      </c>
      <c r="G81" s="29"/>
    </row>
    <row r="82" spans="1:9" x14ac:dyDescent="0.25">
      <c r="A82" s="12" t="s">
        <v>9</v>
      </c>
      <c r="B82" s="13"/>
      <c r="C82" s="13"/>
      <c r="D82" s="14">
        <f>SUM(D81:D81)</f>
        <v>697.44</v>
      </c>
      <c r="E82" s="15"/>
      <c r="F82" s="15"/>
      <c r="G82" s="3"/>
    </row>
    <row r="83" spans="1:9" s="30" customFormat="1" ht="25.5" x14ac:dyDescent="0.25">
      <c r="A83" s="26" t="s">
        <v>20</v>
      </c>
      <c r="B83" s="27">
        <v>18683136487</v>
      </c>
      <c r="C83" s="27" t="s">
        <v>14</v>
      </c>
      <c r="D83" s="28">
        <v>21669.74</v>
      </c>
      <c r="E83" s="2" t="s">
        <v>38</v>
      </c>
      <c r="F83" s="17">
        <v>3232</v>
      </c>
      <c r="G83" s="29"/>
    </row>
    <row r="84" spans="1:9" s="30" customFormat="1" x14ac:dyDescent="0.25">
      <c r="A84" s="26" t="s">
        <v>20</v>
      </c>
      <c r="B84" s="27">
        <v>18683136487</v>
      </c>
      <c r="C84" s="27" t="s">
        <v>14</v>
      </c>
      <c r="D84" s="28">
        <v>801</v>
      </c>
      <c r="E84" s="2" t="s">
        <v>42</v>
      </c>
      <c r="F84" s="17">
        <v>3238</v>
      </c>
      <c r="G84" s="29"/>
    </row>
    <row r="85" spans="1:9" s="30" customFormat="1" x14ac:dyDescent="0.25">
      <c r="A85" s="26" t="s">
        <v>20</v>
      </c>
      <c r="B85" s="27">
        <v>18683136487</v>
      </c>
      <c r="C85" s="27" t="s">
        <v>14</v>
      </c>
      <c r="D85" s="28">
        <v>10955.67</v>
      </c>
      <c r="E85" s="2" t="s">
        <v>21</v>
      </c>
      <c r="F85" s="17">
        <v>3222</v>
      </c>
      <c r="G85" s="29"/>
    </row>
    <row r="86" spans="1:9" s="30" customFormat="1" x14ac:dyDescent="0.25">
      <c r="A86" s="26" t="s">
        <v>20</v>
      </c>
      <c r="B86" s="27">
        <v>18683136487</v>
      </c>
      <c r="C86" s="27" t="s">
        <v>14</v>
      </c>
      <c r="D86" s="28">
        <v>118215.08</v>
      </c>
      <c r="E86" s="2" t="s">
        <v>43</v>
      </c>
      <c r="F86" s="17">
        <v>4212</v>
      </c>
      <c r="G86" s="29"/>
    </row>
    <row r="87" spans="1:9" s="30" customFormat="1" ht="25.5" x14ac:dyDescent="0.25">
      <c r="A87" s="26" t="s">
        <v>20</v>
      </c>
      <c r="B87" s="27">
        <v>18683136487</v>
      </c>
      <c r="C87" s="27" t="s">
        <v>14</v>
      </c>
      <c r="D87" s="28">
        <v>215342.52</v>
      </c>
      <c r="E87" s="2" t="s">
        <v>39</v>
      </c>
      <c r="F87" s="17">
        <v>4511</v>
      </c>
      <c r="G87" s="29"/>
    </row>
    <row r="88" spans="1:9" x14ac:dyDescent="0.25">
      <c r="A88" s="12" t="s">
        <v>9</v>
      </c>
      <c r="B88" s="13"/>
      <c r="C88" s="13"/>
      <c r="D88" s="14">
        <f>SUM(D83:D87)</f>
        <v>366984.01</v>
      </c>
      <c r="E88" s="15"/>
      <c r="F88" s="15"/>
      <c r="G88" s="3"/>
    </row>
    <row r="89" spans="1:9" s="30" customFormat="1" ht="25.5" x14ac:dyDescent="0.25">
      <c r="A89" s="26" t="s">
        <v>40</v>
      </c>
      <c r="B89" s="27"/>
      <c r="C89" s="27"/>
      <c r="D89" s="28">
        <v>3754.91</v>
      </c>
      <c r="E89" s="2" t="s">
        <v>23</v>
      </c>
      <c r="F89" s="17">
        <v>3237</v>
      </c>
      <c r="G89" s="29"/>
    </row>
    <row r="90" spans="1:9" s="30" customFormat="1" ht="25.5" x14ac:dyDescent="0.25">
      <c r="A90" s="26" t="s">
        <v>52</v>
      </c>
      <c r="B90" s="27"/>
      <c r="C90" s="27"/>
      <c r="D90" s="28">
        <v>668.92</v>
      </c>
      <c r="E90" s="2" t="s">
        <v>23</v>
      </c>
      <c r="F90" s="17">
        <v>3237</v>
      </c>
      <c r="G90" s="29"/>
    </row>
    <row r="91" spans="1:9" s="30" customFormat="1" ht="25.5" x14ac:dyDescent="0.25">
      <c r="A91" s="26" t="s">
        <v>53</v>
      </c>
      <c r="B91" s="27"/>
      <c r="C91" s="27"/>
      <c r="D91" s="28">
        <v>547.20000000000005</v>
      </c>
      <c r="E91" s="2" t="s">
        <v>23</v>
      </c>
      <c r="F91" s="17">
        <v>3237</v>
      </c>
      <c r="G91" s="29"/>
    </row>
    <row r="92" spans="1:9" s="30" customFormat="1" ht="25.5" x14ac:dyDescent="0.25">
      <c r="A92" s="26" t="s">
        <v>36</v>
      </c>
      <c r="B92" s="27"/>
      <c r="C92" s="27"/>
      <c r="D92" s="28">
        <v>1159.67</v>
      </c>
      <c r="E92" s="2" t="s">
        <v>23</v>
      </c>
      <c r="F92" s="17">
        <v>3237</v>
      </c>
      <c r="G92" s="29"/>
      <c r="I92" s="36"/>
    </row>
    <row r="93" spans="1:9" s="30" customFormat="1" ht="25.5" x14ac:dyDescent="0.25">
      <c r="A93" s="26" t="s">
        <v>37</v>
      </c>
      <c r="B93" s="27"/>
      <c r="C93" s="27"/>
      <c r="D93" s="28">
        <v>1284.6099999999999</v>
      </c>
      <c r="E93" s="2" t="s">
        <v>23</v>
      </c>
      <c r="F93" s="17">
        <v>3237</v>
      </c>
      <c r="G93" s="29"/>
    </row>
    <row r="94" spans="1:9" s="30" customFormat="1" ht="25.5" x14ac:dyDescent="0.25">
      <c r="A94" s="26" t="s">
        <v>22</v>
      </c>
      <c r="B94" s="27"/>
      <c r="C94" s="27"/>
      <c r="D94" s="28">
        <v>194.1</v>
      </c>
      <c r="E94" s="2" t="s">
        <v>23</v>
      </c>
      <c r="F94" s="17">
        <v>3237</v>
      </c>
      <c r="G94" s="29"/>
    </row>
    <row r="95" spans="1:9" s="30" customFormat="1" ht="25.5" x14ac:dyDescent="0.25">
      <c r="A95" s="26" t="s">
        <v>48</v>
      </c>
      <c r="B95" s="27"/>
      <c r="C95" s="27"/>
      <c r="D95" s="28">
        <v>819.07</v>
      </c>
      <c r="E95" s="2" t="s">
        <v>23</v>
      </c>
      <c r="F95" s="17">
        <v>3237</v>
      </c>
      <c r="G95" s="29"/>
    </row>
    <row r="96" spans="1:9" x14ac:dyDescent="0.25">
      <c r="A96" s="12" t="s">
        <v>9</v>
      </c>
      <c r="B96" s="13"/>
      <c r="C96" s="13"/>
      <c r="D96" s="14">
        <f>SUM(D89:D94)</f>
        <v>7609.41</v>
      </c>
      <c r="E96" s="15"/>
      <c r="F96" s="15"/>
      <c r="G96" s="3"/>
      <c r="I96" s="30"/>
    </row>
    <row r="97" spans="1:9" x14ac:dyDescent="0.25">
      <c r="A97" s="16"/>
      <c r="B97" s="16"/>
      <c r="C97" s="16"/>
      <c r="D97" s="16"/>
      <c r="E97" s="16"/>
      <c r="F97" s="16"/>
      <c r="G97" s="16"/>
      <c r="H97" s="16"/>
      <c r="I97" s="30"/>
    </row>
    <row r="98" spans="1:9" x14ac:dyDescent="0.25">
      <c r="A98" s="5" t="s">
        <v>51</v>
      </c>
      <c r="B98" s="6"/>
      <c r="C98" s="6"/>
      <c r="D98" s="7">
        <f>+D12+D14+D16+D18+D32+D34+D37+D39+D42+D49+D58+D64+D67+D70+D73+D76+D80+D82+D88+D96+D61+D55+D52+D46+D44+D30+D27+D24+D21</f>
        <v>418151.72999999992</v>
      </c>
      <c r="E98" s="20"/>
      <c r="F98" s="16"/>
      <c r="G98" s="16"/>
      <c r="H98" s="16"/>
      <c r="I98" s="30"/>
    </row>
    <row r="99" spans="1:9" x14ac:dyDescent="0.25">
      <c r="E99" s="20"/>
      <c r="F99" s="16"/>
      <c r="G99" s="16"/>
      <c r="H99" s="16"/>
      <c r="I99" s="30"/>
    </row>
    <row r="100" spans="1:9" x14ac:dyDescent="0.25">
      <c r="E100" s="20"/>
      <c r="F100" s="20"/>
      <c r="G100" s="3"/>
    </row>
    <row r="101" spans="1:9" ht="15.75" x14ac:dyDescent="0.25">
      <c r="A101" s="41" t="s">
        <v>11</v>
      </c>
      <c r="B101" s="41"/>
      <c r="C101" s="3"/>
      <c r="E101" s="21"/>
      <c r="F101" s="3"/>
      <c r="G101" s="3"/>
    </row>
    <row r="102" spans="1:9" x14ac:dyDescent="0.25">
      <c r="A102" s="3"/>
      <c r="B102" s="3"/>
      <c r="C102" s="3"/>
      <c r="D102" s="24"/>
      <c r="E102" s="3"/>
      <c r="F102" s="3"/>
      <c r="G102" s="3"/>
    </row>
    <row r="103" spans="1:9" ht="25.5" x14ac:dyDescent="0.25">
      <c r="A103" s="39" t="s">
        <v>5</v>
      </c>
      <c r="B103" s="40"/>
      <c r="C103" s="4" t="s">
        <v>4</v>
      </c>
      <c r="D103" s="25"/>
      <c r="E103" s="3"/>
      <c r="F103" s="3"/>
      <c r="G103" s="3"/>
    </row>
    <row r="104" spans="1:9" x14ac:dyDescent="0.25">
      <c r="A104" s="1" t="s">
        <v>29</v>
      </c>
      <c r="B104" s="17">
        <v>3111</v>
      </c>
      <c r="C104" s="22">
        <v>15358661.380000001</v>
      </c>
      <c r="D104" s="3"/>
      <c r="E104" s="3"/>
      <c r="F104" s="21"/>
      <c r="G104" s="3"/>
    </row>
    <row r="105" spans="1:9" s="31" customFormat="1" x14ac:dyDescent="0.25">
      <c r="A105" s="1" t="s">
        <v>30</v>
      </c>
      <c r="B105" s="17">
        <v>3113</v>
      </c>
      <c r="C105" s="22">
        <v>1396277.26</v>
      </c>
      <c r="D105" s="3"/>
      <c r="E105" s="3"/>
      <c r="F105" s="21"/>
      <c r="G105" s="3"/>
    </row>
    <row r="106" spans="1:9" s="31" customFormat="1" x14ac:dyDescent="0.25">
      <c r="A106" s="1" t="s">
        <v>31</v>
      </c>
      <c r="B106" s="17">
        <v>3121</v>
      </c>
      <c r="C106" s="22">
        <v>84770.17</v>
      </c>
      <c r="D106" s="3"/>
      <c r="E106" s="3"/>
      <c r="F106" s="21"/>
      <c r="G106" s="3"/>
    </row>
    <row r="107" spans="1:9" s="31" customFormat="1" x14ac:dyDescent="0.25">
      <c r="A107" s="1" t="s">
        <v>32</v>
      </c>
      <c r="B107" s="17">
        <v>3131</v>
      </c>
      <c r="C107" s="22">
        <v>3888.58</v>
      </c>
      <c r="D107" s="3"/>
      <c r="E107" s="3"/>
      <c r="F107" s="21"/>
      <c r="G107" s="3"/>
    </row>
    <row r="108" spans="1:9" s="31" customFormat="1" x14ac:dyDescent="0.25">
      <c r="A108" s="1" t="s">
        <v>33</v>
      </c>
      <c r="B108" s="17">
        <v>3132</v>
      </c>
      <c r="C108" s="22">
        <v>2355303.2000000002</v>
      </c>
      <c r="D108" s="3"/>
      <c r="E108" s="3"/>
      <c r="F108" s="21"/>
      <c r="G108" s="3"/>
    </row>
    <row r="109" spans="1:9" s="31" customFormat="1" x14ac:dyDescent="0.25">
      <c r="A109" s="1" t="s">
        <v>34</v>
      </c>
      <c r="B109" s="17">
        <v>3212</v>
      </c>
      <c r="C109" s="22">
        <v>352614.55</v>
      </c>
      <c r="D109" s="3"/>
      <c r="E109" s="3"/>
      <c r="F109" s="21"/>
      <c r="G109" s="3"/>
    </row>
    <row r="110" spans="1:9" s="31" customFormat="1" x14ac:dyDescent="0.25">
      <c r="A110" s="1" t="s">
        <v>25</v>
      </c>
      <c r="B110" s="17">
        <v>3211</v>
      </c>
      <c r="C110" s="22">
        <v>3054.85</v>
      </c>
      <c r="D110" s="3"/>
      <c r="E110" s="3"/>
      <c r="F110" s="21"/>
      <c r="G110" s="3"/>
    </row>
    <row r="111" spans="1:9" s="31" customFormat="1" x14ac:dyDescent="0.25">
      <c r="A111" s="1" t="s">
        <v>28</v>
      </c>
      <c r="B111" s="17">
        <v>3213</v>
      </c>
      <c r="C111" s="22">
        <v>9530</v>
      </c>
      <c r="D111" s="3"/>
      <c r="E111" s="3"/>
      <c r="F111" s="21"/>
      <c r="G111" s="3"/>
    </row>
    <row r="112" spans="1:9" s="31" customFormat="1" x14ac:dyDescent="0.25">
      <c r="A112" s="1" t="s">
        <v>55</v>
      </c>
      <c r="B112" s="17" t="s">
        <v>54</v>
      </c>
      <c r="C112" s="22">
        <v>74.67</v>
      </c>
      <c r="D112" s="3"/>
      <c r="E112" s="3"/>
      <c r="F112" s="21"/>
      <c r="G112" s="3"/>
    </row>
    <row r="113" spans="1:7" s="31" customFormat="1" x14ac:dyDescent="0.25">
      <c r="A113" s="1" t="s">
        <v>26</v>
      </c>
      <c r="B113" s="17">
        <v>3241</v>
      </c>
      <c r="C113" s="22">
        <v>5783.05</v>
      </c>
      <c r="D113" s="3"/>
      <c r="E113" s="3"/>
      <c r="F113" s="21"/>
      <c r="G113" s="3"/>
    </row>
    <row r="114" spans="1:7" s="31" customFormat="1" ht="30.75" customHeight="1" x14ac:dyDescent="0.25">
      <c r="A114" s="1" t="s">
        <v>35</v>
      </c>
      <c r="B114" s="17">
        <v>3291</v>
      </c>
      <c r="C114" s="22">
        <v>429.22</v>
      </c>
      <c r="D114" s="3"/>
      <c r="E114" s="3"/>
      <c r="F114" s="21"/>
      <c r="G114" s="3"/>
    </row>
    <row r="115" spans="1:7" s="31" customFormat="1" x14ac:dyDescent="0.25">
      <c r="A115" s="1" t="s">
        <v>12</v>
      </c>
      <c r="B115" s="17">
        <v>3296</v>
      </c>
      <c r="C115" s="22">
        <v>331.81</v>
      </c>
      <c r="D115" s="3"/>
      <c r="E115" s="3"/>
      <c r="F115" s="21"/>
      <c r="G115" s="3"/>
    </row>
    <row r="116" spans="1:7" s="31" customFormat="1" x14ac:dyDescent="0.25">
      <c r="A116" s="1" t="s">
        <v>27</v>
      </c>
      <c r="B116" s="17">
        <v>3721</v>
      </c>
      <c r="C116" s="22">
        <v>1831.59</v>
      </c>
      <c r="D116" s="3"/>
      <c r="E116" s="3"/>
      <c r="F116" s="21"/>
      <c r="G116" s="3"/>
    </row>
    <row r="117" spans="1:7" s="31" customFormat="1" x14ac:dyDescent="0.25">
      <c r="A117" s="1" t="s">
        <v>10</v>
      </c>
      <c r="B117" s="17">
        <v>3237</v>
      </c>
      <c r="C117" s="22">
        <v>8832.33</v>
      </c>
      <c r="D117" s="3"/>
      <c r="E117" s="3"/>
      <c r="F117" s="21"/>
      <c r="G117" s="3"/>
    </row>
    <row r="118" spans="1:7" s="31" customFormat="1" x14ac:dyDescent="0.25">
      <c r="A118" s="1" t="s">
        <v>24</v>
      </c>
      <c r="B118" s="17">
        <v>3834</v>
      </c>
      <c r="C118" s="22">
        <v>1665.62</v>
      </c>
      <c r="D118" s="3"/>
      <c r="E118" s="3"/>
      <c r="F118" s="21"/>
      <c r="G118" s="3"/>
    </row>
    <row r="119" spans="1:7" s="31" customFormat="1" x14ac:dyDescent="0.25">
      <c r="A119" s="1" t="s">
        <v>13</v>
      </c>
      <c r="B119" s="17">
        <v>3433</v>
      </c>
      <c r="C119" s="22">
        <v>1128.0800000000002</v>
      </c>
      <c r="D119" s="3"/>
      <c r="E119" s="3"/>
      <c r="F119" s="21"/>
      <c r="G119" s="3"/>
    </row>
    <row r="120" spans="1:7" x14ac:dyDescent="0.25">
      <c r="A120" s="5" t="s">
        <v>51</v>
      </c>
      <c r="B120" s="18"/>
      <c r="C120" s="19">
        <f>SUM(C104:C119)</f>
        <v>19584176.359999999</v>
      </c>
      <c r="D120" s="3"/>
    </row>
    <row r="121" spans="1:7" x14ac:dyDescent="0.25">
      <c r="D121" s="3"/>
    </row>
    <row r="123" spans="1:7" x14ac:dyDescent="0.25">
      <c r="E123" s="23"/>
    </row>
    <row r="125" spans="1:7" x14ac:dyDescent="0.25">
      <c r="D125" s="23"/>
    </row>
  </sheetData>
  <mergeCells count="4">
    <mergeCell ref="A6:F6"/>
    <mergeCell ref="A8:B8"/>
    <mergeCell ref="A103:B103"/>
    <mergeCell ref="A101:B101"/>
  </mergeCells>
  <hyperlinks>
    <hyperlink ref="A43" r:id="rId1" display="https://www.poslovna.hr/lite/opcinski-sud-u-sisku/324055/subjekti.aspx"/>
    <hyperlink ref="A45" r:id="rId2" display="https://infobiz.fina.hr/proracun/trgovacki-sud-u-zagrebu/OIB-37388188772"/>
    <hyperlink ref="A47" r:id="rId3" display="https://infobiz.fina.hr/tvrtka/domagoj-kovac-domagoj-kovac-odvjetnik-domagoj-kovac/MBO-80570739"/>
    <hyperlink ref="A48" r:id="rId4" display="https://infobiz.fina.hr/tvrtka/domagoj-kovac-domagoj-kovac-odvjetnik-domagoj-kovac/MBO-8057073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2025-02-20T08:17:52Z</dcterms:modified>
</cp:coreProperties>
</file>