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700"/>
  </bookViews>
  <sheets>
    <sheet name="SRPANJ 2025" sheetId="1" r:id="rId1"/>
  </sheets>
  <definedNames>
    <definedName name="_xlnm._FilterDatabase" localSheetId="0" hidden="1">'SRPANJ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68" i="1" l="1"/>
  <c r="D66" i="1"/>
  <c r="D64" i="1"/>
  <c r="D73" i="1" l="1"/>
  <c r="D70" i="1"/>
  <c r="D117" i="1" l="1"/>
  <c r="D119" i="1"/>
  <c r="D106" i="1" l="1"/>
  <c r="D103" i="1"/>
  <c r="D98" i="1"/>
  <c r="D85" i="1" l="1"/>
  <c r="D100" i="1"/>
  <c r="D108" i="1"/>
  <c r="D110" i="1"/>
  <c r="C165" i="1"/>
  <c r="D115" i="1" l="1"/>
  <c r="D140" i="1"/>
  <c r="D95" i="1" l="1"/>
  <c r="D93" i="1"/>
  <c r="D133" i="1" l="1"/>
  <c r="D89" i="1" l="1"/>
  <c r="D125" i="1" l="1"/>
  <c r="D123" i="1"/>
  <c r="D121" i="1"/>
  <c r="D112" i="1" l="1"/>
  <c r="D142" i="1" s="1"/>
  <c r="D127" i="1" l="1"/>
  <c r="D87" i="1" l="1"/>
  <c r="D77" i="1" l="1"/>
  <c r="D75" i="1"/>
  <c r="D62" i="1"/>
  <c r="D60" i="1"/>
  <c r="D58" i="1"/>
  <c r="D56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91" i="1" l="1"/>
  <c r="D18" i="1" l="1"/>
  <c r="D16" i="1"/>
  <c r="D14" i="1"/>
  <c r="D12" i="1"/>
</calcChain>
</file>

<file path=xl/sharedStrings.xml><?xml version="1.0" encoding="utf-8"?>
<sst xmlns="http://schemas.openxmlformats.org/spreadsheetml/2006/main" count="273" uniqueCount="118">
  <si>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</si>
  <si>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</si>
  <si>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</si>
  <si>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</si>
  <si>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</si>
  <si>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</si>
  <si>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</si>
  <si>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</si>
  <si>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</si>
  <si>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</si>
  <si>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</si>
  <si>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</si>
  <si>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</si>
  <si>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</si>
  <si>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</si>
  <si>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</si>
  <si>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Pristojbe i naknade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</si>
  <si>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</si>
  <si>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</si>
  <si>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</si>
  <si>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</si>
  <si>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</si>
  <si>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</si>
  <si>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Plaće za redovan rad (ukupni iznos bez bolovanja na teret HZZO-a)</t>
  </si>
  <si>
    <t>Plaće za prekovremeni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</si>
  <si>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</si>
  <si>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</si>
  <si>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</si>
  <si>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</si>
  <si>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</si>
  <si>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</si>
  <si>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</si>
  <si>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Ulica Mije Kišpatića 12, Zagreb</t>
  </si>
  <si>
    <t>Poslovni objekti (PPO)</t>
  </si>
  <si>
    <t>OPĆINSKI SUD U SESVETAMA</t>
  </si>
  <si>
    <t>SESVETE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</si>
  <si>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</si>
  <si>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</si>
  <si>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</si>
  <si>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Zdravstvene i veterinarske usluge</t>
  </si>
  <si>
    <t>JAVNI BILJEŽNIK STJEPAN ŠAŠKOR</t>
  </si>
  <si>
    <t>Stručno usavršavanje zaposlenika</t>
  </si>
  <si>
    <t>HRVATSKA POŠTANSKA BANKA D.D.</t>
  </si>
  <si>
    <t xml:space="preserve">Intelektualne i osobne usluge </t>
  </si>
  <si>
    <t>JAVNI BILJEŽNIK ŽELJKA PICUKARIĆ</t>
  </si>
  <si>
    <t>OPĆINSKI GRAĐANSKI SUD U ZAGREBU</t>
  </si>
  <si>
    <t>OPĆINSKI RADNI SUD U ZAGREBU</t>
  </si>
  <si>
    <t>Ostale naknade troškova zaposlenima</t>
  </si>
  <si>
    <t>PERIĆ RUŽICA</t>
  </si>
  <si>
    <t>Računalne usluge (PPO)</t>
  </si>
  <si>
    <t xml:space="preserve">JAVNI BILJEŽNIK ANITA ŠKURJANEC </t>
  </si>
  <si>
    <t xml:space="preserve">JAVNI BILJEŽNIK DRAŽEN MARKUŠ </t>
  </si>
  <si>
    <t>JAVNI BILJEŽNIK MARTINA ŠUGAR</t>
  </si>
  <si>
    <t>JAVNI BILJEŽNIK MEDINA KARAHASANOVIĆ</t>
  </si>
  <si>
    <t>VELIKA GORICA</t>
  </si>
  <si>
    <t>OD MIŠEVIĆ I JARIĆ D.O.O.</t>
  </si>
  <si>
    <t>INFORMACIJA O TROŠENJU SREDSTAVA ZA SRPANJ 2025. GODINE</t>
  </si>
  <si>
    <t>Ukupno za srpanj 2025. godine</t>
  </si>
  <si>
    <t>Doprinosi za mirovinsko osiguranje</t>
  </si>
  <si>
    <t>MIOČ MARKOVIĆ MARINA</t>
  </si>
  <si>
    <t>ŠABAN EMA</t>
  </si>
  <si>
    <t>ZSOLT LORANT PRODAN</t>
  </si>
  <si>
    <t xml:space="preserve">HRVATSKE AUTOCESTE D.O.O. </t>
  </si>
  <si>
    <t>HRVATSKA</t>
  </si>
  <si>
    <t>Usluge telefona, pošte i prijevoza</t>
  </si>
  <si>
    <t>MINISTARSTVO ZDRAVSTVA</t>
  </si>
  <si>
    <t>MINISTARSTVO GOSPODARSTVA</t>
  </si>
  <si>
    <t>USTANOVA DOBRI DOM GRADA ZAGREBA</t>
  </si>
  <si>
    <t>Energija</t>
  </si>
  <si>
    <t>Komunalne usluge</t>
  </si>
  <si>
    <t>VODOOPSKRBA I ODVODNJA D.O.O.</t>
  </si>
  <si>
    <t>Dodatna ulaganja na građevinskim objektima</t>
  </si>
  <si>
    <t>SAVEZ ENERGETIČARA HRVATSKE</t>
  </si>
  <si>
    <t>PENTA D.O.O.</t>
  </si>
  <si>
    <t xml:space="preserve">JAVNI BILJEŽNIK ŽELJKA MAROSLAVAC </t>
  </si>
  <si>
    <t>JAVNI BILJEŽNIK VANJA POPOV KALAC</t>
  </si>
  <si>
    <t>JAVNI BILJEŽNIK TOMISLAV MATIJEVIĆ</t>
  </si>
  <si>
    <t>JAVNI BILJEŽNIK TOMISLAV GAROFULIĆ</t>
  </si>
  <si>
    <t>JAVNI BILJEŽNIK SONJA OBROVAC SKIRA</t>
  </si>
  <si>
    <t>JAVNI BILJEŽNIK MORANA PETRANIĆ</t>
  </si>
  <si>
    <t xml:space="preserve">JAVNI BILJEŽNIK MLADEN JEŽEK </t>
  </si>
  <si>
    <t>JAVNI BILJEŽNIK MIRTA DREMIL ŠTEFANČIĆ</t>
  </si>
  <si>
    <t>JAVNI BILJEŽNIK KONSTANTIN DIKA</t>
  </si>
  <si>
    <t>JAVNI BILJEŽNIK JOSIPA ZUBČIĆ</t>
  </si>
  <si>
    <t>JAVNI BILJEŽNIK DUBRAVKA RAKITNIČAN</t>
  </si>
  <si>
    <t xml:space="preserve"> JAVNI BILJEŽNIK ALEN JUROŠ</t>
  </si>
  <si>
    <t xml:space="preserve">JAVNI BILJEŽNIK  MARINA BABIĆ </t>
  </si>
  <si>
    <t xml:space="preserve">JAVNI BILJEŽNIK  IVICA VUKOVIĆ </t>
  </si>
  <si>
    <t>JAVNI BILJEŽNIK  DUBRAVKA MOKRY-UROIĆ</t>
  </si>
  <si>
    <t xml:space="preserve">JAVNI BILJEŽNIK  BORO BUBNJIĆ </t>
  </si>
  <si>
    <t xml:space="preserve">JAVNI BILJEŽNIK   IVAN MALEKOVIĆ </t>
  </si>
  <si>
    <t xml:space="preserve">JAVNI  BILJEŽNIK LJUBICA ČAKLOVIĆ </t>
  </si>
  <si>
    <t xml:space="preserve">JAVNI BILJEŽNIK MARIO LUKAČEVIĆ </t>
  </si>
  <si>
    <t>JAVNI BILJEŽNIK SANDRA NAUMOVSKA</t>
  </si>
  <si>
    <t>VRŠITELJ DUŽNOST JAVNOG BILJEŽNIKA IVAN MARČINKO</t>
  </si>
  <si>
    <t xml:space="preserve">ODVJETNICA JELENA BATARELO </t>
  </si>
  <si>
    <t>OSIJEK</t>
  </si>
  <si>
    <t>Usluge promidžbe i informiranja</t>
  </si>
  <si>
    <t>OPĆINSKI SUD U DUBROVNIKU</t>
  </si>
  <si>
    <t>DUBROVNIK</t>
  </si>
  <si>
    <t>Općinski sud u Puli</t>
  </si>
  <si>
    <t xml:space="preserve">PULA </t>
  </si>
  <si>
    <t>Općinski sud u Varaždinu</t>
  </si>
  <si>
    <t>VARAŽDIN</t>
  </si>
  <si>
    <t>OPĆINSKI SUD U VELIKOJ GORICI</t>
  </si>
  <si>
    <t>OPĆINSKI SUD U ZADRU</t>
  </si>
  <si>
    <t>ZADAR</t>
  </si>
  <si>
    <t>TRGOVAČKI SUD U ZAGREBU</t>
  </si>
  <si>
    <t>Doprinosi za obvezno osiguranje u slučaju nezaposlenosti</t>
  </si>
  <si>
    <t>SAPONIA D.D.</t>
  </si>
  <si>
    <t>Naknade šteta pravnim i fizičkim osobama</t>
  </si>
  <si>
    <t>AKADEMIJA ZA RAZVOJNU REHABILITACIJU</t>
  </si>
  <si>
    <t>IMPERIAL RIVIERA D. D.</t>
  </si>
  <si>
    <t>RAB</t>
  </si>
  <si>
    <t>HRVATSKO TOKSIKOLOŠKO DRUŠTVO</t>
  </si>
  <si>
    <t xml:space="preserve">JAVNI BILJEŽNIK VIKTORIJA NIKOLIĆ </t>
  </si>
  <si>
    <t>JAVNI BILJEŽNIK ANTO LOZANČIĆ</t>
  </si>
  <si>
    <t>Ostali nespomenuti 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</si>
</sst>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7" applyNumberFormat="0" applyAlignment="0" applyProtection="0"/>
    <xf numFmtId="0" fontId="19" fillId="9" borderId="8" applyNumberFormat="0" applyAlignment="0" applyProtection="0"/>
    <xf numFmtId="0" fontId="20" fillId="9" borderId="7" applyNumberFormat="0" applyAlignment="0" applyProtection="0"/>
    <xf numFmtId="0" fontId="21" fillId="0" borderId="9" applyNumberFormat="0" applyFill="0" applyAlignment="0" applyProtection="0"/>
    <xf numFmtId="0" fontId="22" fillId="10" borderId="10" applyNumberFormat="0" applyAlignment="0" applyProtection="0"/>
    <xf numFmtId="0" fontId="23" fillId="0" borderId="0" applyNumberFormat="0" applyFill="0" applyBorder="0" applyAlignment="0" applyProtection="0"/>
    <xf numFmtId="0" fontId="10" fillId="11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164" fontId="10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8" fillId="0" borderId="0" xfId="0" applyNumberFormat="1" applyFont="1"/>
    <xf numFmtId="4" fontId="5" fillId="0" borderId="0" xfId="0" applyNumberFormat="1" applyFont="1"/>
    <xf numFmtId="4" fontId="0" fillId="0" borderId="0" xfId="0" applyNumberFormat="1"/>
    <xf numFmtId="1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ont="1" applyFill="1"/>
    <xf numFmtId="0" fontId="8" fillId="3" borderId="1" xfId="0" applyFont="1" applyFill="1" applyBorder="1" applyAlignment="1">
      <alignment horizontal="center"/>
    </xf>
    <xf numFmtId="4" fontId="0" fillId="0" borderId="0" xfId="0" applyNumberFormat="1" applyFont="1" applyFill="1"/>
    <xf numFmtId="0" fontId="8" fillId="0" borderId="0" xfId="0" applyFont="1" applyFill="1"/>
    <xf numFmtId="0" fontId="0" fillId="0" borderId="1" xfId="0" applyFont="1" applyFill="1" applyBorder="1"/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0" xfId="0" applyNumberFormat="1" applyFont="1" applyFill="1"/>
    <xf numFmtId="0" fontId="2" fillId="0" borderId="1" xfId="2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/>
    <cellStyle name="Normal 70 5" xfId="44"/>
    <cellStyle name="Normalno 2" xfId="1"/>
    <cellStyle name="Note" xfId="17" builtinId="10" customBuiltin="1"/>
    <cellStyle name="Obično_List4" xfId="2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selection activeCell="A2" sqref="A2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8" max="9" width="11.7109375" bestFit="1" customWidth="1"/>
    <col min="11" max="12" width="11.7109375" bestFit="1" customWidth="1"/>
  </cols>
  <sheetData>
    <row r="1" spans="1:8" x14ac:dyDescent="0.25">
      <c r="A1" s="1"/>
      <c r="B1" s="1"/>
      <c r="C1" s="1"/>
      <c r="D1" s="1"/>
      <c r="E1" s="1"/>
      <c r="F1" s="1"/>
    </row>
    <row r="2" spans="1:8" ht="15.75" x14ac:dyDescent="0.25">
      <c r="A2" s="6" t="s">
        <v>7</v>
      </c>
      <c r="B2" s="1"/>
      <c r="C2" s="1"/>
      <c r="D2" s="1"/>
      <c r="E2" s="1"/>
      <c r="F2" s="1"/>
    </row>
    <row r="3" spans="1:8" ht="15.75" x14ac:dyDescent="0.25">
      <c r="A3" s="6" t="s">
        <v>32</v>
      </c>
      <c r="B3" s="1"/>
      <c r="C3" s="1"/>
      <c r="D3" s="1"/>
      <c r="E3" s="1"/>
      <c r="F3" s="1"/>
    </row>
    <row r="4" spans="1:8" ht="15.75" x14ac:dyDescent="0.25">
      <c r="A4" s="6" t="s">
        <v>8</v>
      </c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ht="18.75" x14ac:dyDescent="0.3">
      <c r="A6" s="39" t="s">
        <v>56</v>
      </c>
      <c r="B6" s="39"/>
      <c r="C6" s="39"/>
      <c r="D6" s="39"/>
      <c r="E6" s="39"/>
      <c r="F6" s="39"/>
    </row>
    <row r="7" spans="1:8" x14ac:dyDescent="0.25">
      <c r="A7" s="7"/>
      <c r="B7" s="7"/>
      <c r="C7" s="7"/>
      <c r="D7" s="7"/>
      <c r="E7" s="7"/>
      <c r="F7" s="1"/>
    </row>
    <row r="8" spans="1:8" ht="15.75" x14ac:dyDescent="0.25">
      <c r="A8" s="40" t="s">
        <v>0</v>
      </c>
      <c r="B8" s="40"/>
      <c r="C8" s="7"/>
      <c r="D8" s="7"/>
      <c r="E8" s="7"/>
      <c r="F8" s="1"/>
    </row>
    <row r="9" spans="1:8" x14ac:dyDescent="0.25">
      <c r="A9" s="1"/>
      <c r="B9" s="1"/>
      <c r="C9" s="1"/>
      <c r="D9" s="1"/>
      <c r="E9" s="1"/>
      <c r="F9" s="1"/>
    </row>
    <row r="10" spans="1:8" ht="25.5" x14ac:dyDescent="0.25">
      <c r="A10" s="8" t="s">
        <v>1</v>
      </c>
      <c r="B10" s="8" t="s">
        <v>2</v>
      </c>
      <c r="C10" s="8" t="s">
        <v>3</v>
      </c>
      <c r="D10" s="9" t="s">
        <v>4</v>
      </c>
      <c r="E10" s="8" t="s">
        <v>5</v>
      </c>
      <c r="F10" s="8" t="s">
        <v>6</v>
      </c>
    </row>
    <row r="11" spans="1:8" s="24" customFormat="1" x14ac:dyDescent="0.25">
      <c r="A11" s="28" t="s">
        <v>74</v>
      </c>
      <c r="B11" s="29"/>
      <c r="C11" s="29"/>
      <c r="D11" s="30">
        <v>50</v>
      </c>
      <c r="E11" s="31" t="s">
        <v>16</v>
      </c>
      <c r="F11" s="32">
        <v>3295</v>
      </c>
      <c r="G11" s="27"/>
    </row>
    <row r="12" spans="1:8" x14ac:dyDescent="0.25">
      <c r="A12" s="10" t="s">
        <v>9</v>
      </c>
      <c r="B12" s="11"/>
      <c r="C12" s="11"/>
      <c r="D12" s="12">
        <f>SUM(D11)</f>
        <v>50</v>
      </c>
      <c r="E12" s="13"/>
      <c r="F12" s="13"/>
      <c r="G12" s="14"/>
      <c r="H12" s="23"/>
    </row>
    <row r="13" spans="1:8" s="24" customFormat="1" x14ac:dyDescent="0.25">
      <c r="A13" s="28" t="s">
        <v>75</v>
      </c>
      <c r="B13" s="29"/>
      <c r="C13" s="29"/>
      <c r="D13" s="30">
        <v>112.5</v>
      </c>
      <c r="E13" s="31" t="s">
        <v>16</v>
      </c>
      <c r="F13" s="32">
        <v>3295</v>
      </c>
      <c r="G13" s="27"/>
    </row>
    <row r="14" spans="1:8" x14ac:dyDescent="0.25">
      <c r="A14" s="10" t="s">
        <v>9</v>
      </c>
      <c r="B14" s="11"/>
      <c r="C14" s="11"/>
      <c r="D14" s="12">
        <f>SUM(D13)</f>
        <v>112.5</v>
      </c>
      <c r="E14" s="13"/>
      <c r="F14" s="13"/>
      <c r="G14" s="14"/>
    </row>
    <row r="15" spans="1:8" s="24" customFormat="1" x14ac:dyDescent="0.25">
      <c r="A15" s="28" t="s">
        <v>76</v>
      </c>
      <c r="B15" s="29"/>
      <c r="C15" s="29"/>
      <c r="D15" s="30">
        <v>12.5</v>
      </c>
      <c r="E15" s="31" t="s">
        <v>16</v>
      </c>
      <c r="F15" s="32">
        <v>3295</v>
      </c>
      <c r="G15" s="27"/>
    </row>
    <row r="16" spans="1:8" x14ac:dyDescent="0.25">
      <c r="A16" s="10" t="s">
        <v>9</v>
      </c>
      <c r="B16" s="11"/>
      <c r="C16" s="11"/>
      <c r="D16" s="12">
        <f>SUM(D15)</f>
        <v>12.5</v>
      </c>
      <c r="E16" s="13"/>
      <c r="F16" s="13"/>
      <c r="G16" s="14"/>
    </row>
    <row r="17" spans="1:7" s="24" customFormat="1" x14ac:dyDescent="0.25">
      <c r="A17" s="28" t="s">
        <v>77</v>
      </c>
      <c r="B17" s="29"/>
      <c r="C17" s="29"/>
      <c r="D17" s="30">
        <v>25</v>
      </c>
      <c r="E17" s="31" t="s">
        <v>16</v>
      </c>
      <c r="F17" s="32">
        <v>3295</v>
      </c>
      <c r="G17" s="27"/>
    </row>
    <row r="18" spans="1:7" x14ac:dyDescent="0.25">
      <c r="A18" s="10" t="s">
        <v>9</v>
      </c>
      <c r="B18" s="11"/>
      <c r="C18" s="11"/>
      <c r="D18" s="12">
        <f>SUM(D17)</f>
        <v>25</v>
      </c>
      <c r="E18" s="13"/>
      <c r="F18" s="13"/>
      <c r="G18" s="14"/>
    </row>
    <row r="19" spans="1:7" s="24" customFormat="1" x14ac:dyDescent="0.25">
      <c r="A19" s="28" t="s">
        <v>40</v>
      </c>
      <c r="B19" s="29"/>
      <c r="C19" s="29"/>
      <c r="D19" s="30">
        <v>137.5</v>
      </c>
      <c r="E19" s="31" t="s">
        <v>16</v>
      </c>
      <c r="F19" s="32">
        <v>3295</v>
      </c>
      <c r="G19" s="27"/>
    </row>
    <row r="20" spans="1:7" s="23" customFormat="1" x14ac:dyDescent="0.25">
      <c r="A20" s="10" t="s">
        <v>9</v>
      </c>
      <c r="B20" s="11"/>
      <c r="C20" s="11"/>
      <c r="D20" s="12">
        <f>SUM(D19)</f>
        <v>137.5</v>
      </c>
      <c r="E20" s="13"/>
      <c r="F20" s="13"/>
      <c r="G20" s="14"/>
    </row>
    <row r="21" spans="1:7" s="24" customFormat="1" x14ac:dyDescent="0.25">
      <c r="A21" s="28" t="s">
        <v>78</v>
      </c>
      <c r="B21" s="29"/>
      <c r="C21" s="29"/>
      <c r="D21" s="30">
        <v>25</v>
      </c>
      <c r="E21" s="31" t="s">
        <v>16</v>
      </c>
      <c r="F21" s="32">
        <v>3295</v>
      </c>
      <c r="G21" s="27"/>
    </row>
    <row r="22" spans="1:7" s="23" customFormat="1" x14ac:dyDescent="0.25">
      <c r="A22" s="10" t="s">
        <v>9</v>
      </c>
      <c r="B22" s="11"/>
      <c r="C22" s="11"/>
      <c r="D22" s="12">
        <f>SUM(D21)</f>
        <v>25</v>
      </c>
      <c r="E22" s="13"/>
      <c r="F22" s="13"/>
      <c r="G22" s="14"/>
    </row>
    <row r="23" spans="1:7" s="24" customFormat="1" x14ac:dyDescent="0.25">
      <c r="A23" s="28" t="s">
        <v>79</v>
      </c>
      <c r="B23" s="29"/>
      <c r="C23" s="29"/>
      <c r="D23" s="30">
        <v>12.5</v>
      </c>
      <c r="E23" s="31" t="s">
        <v>16</v>
      </c>
      <c r="F23" s="32">
        <v>3295</v>
      </c>
      <c r="G23" s="27"/>
    </row>
    <row r="24" spans="1:7" s="23" customFormat="1" x14ac:dyDescent="0.25">
      <c r="A24" s="10" t="s">
        <v>9</v>
      </c>
      <c r="B24" s="11"/>
      <c r="C24" s="11"/>
      <c r="D24" s="12">
        <f>SUM(D23)</f>
        <v>12.5</v>
      </c>
      <c r="E24" s="13"/>
      <c r="F24" s="13"/>
      <c r="G24" s="14"/>
    </row>
    <row r="25" spans="1:7" s="24" customFormat="1" x14ac:dyDescent="0.25">
      <c r="A25" s="28" t="s">
        <v>80</v>
      </c>
      <c r="B25" s="29"/>
      <c r="C25" s="29"/>
      <c r="D25" s="30">
        <v>12.5</v>
      </c>
      <c r="E25" s="31" t="s">
        <v>16</v>
      </c>
      <c r="F25" s="32">
        <v>3295</v>
      </c>
      <c r="G25" s="27"/>
    </row>
    <row r="26" spans="1:7" s="23" customFormat="1" x14ac:dyDescent="0.25">
      <c r="A26" s="10" t="s">
        <v>9</v>
      </c>
      <c r="B26" s="11"/>
      <c r="C26" s="11"/>
      <c r="D26" s="12">
        <f>SUM(D25)</f>
        <v>12.5</v>
      </c>
      <c r="E26" s="13"/>
      <c r="F26" s="13"/>
      <c r="G26" s="14"/>
    </row>
    <row r="27" spans="1:7" s="24" customFormat="1" x14ac:dyDescent="0.25">
      <c r="A27" s="28" t="s">
        <v>81</v>
      </c>
      <c r="B27" s="29"/>
      <c r="C27" s="29"/>
      <c r="D27" s="30">
        <v>12.5</v>
      </c>
      <c r="E27" s="31" t="s">
        <v>16</v>
      </c>
      <c r="F27" s="32">
        <v>3295</v>
      </c>
      <c r="G27" s="27"/>
    </row>
    <row r="28" spans="1:7" s="23" customFormat="1" x14ac:dyDescent="0.25">
      <c r="A28" s="10" t="s">
        <v>9</v>
      </c>
      <c r="B28" s="11"/>
      <c r="C28" s="11"/>
      <c r="D28" s="12">
        <f>SUM(D27)</f>
        <v>12.5</v>
      </c>
      <c r="E28" s="13"/>
      <c r="F28" s="13"/>
      <c r="G28" s="14"/>
    </row>
    <row r="29" spans="1:7" s="24" customFormat="1" x14ac:dyDescent="0.25">
      <c r="A29" s="28" t="s">
        <v>53</v>
      </c>
      <c r="B29" s="29"/>
      <c r="C29" s="29"/>
      <c r="D29" s="30">
        <v>12.5</v>
      </c>
      <c r="E29" s="31" t="s">
        <v>16</v>
      </c>
      <c r="F29" s="32">
        <v>3295</v>
      </c>
      <c r="G29" s="27"/>
    </row>
    <row r="30" spans="1:7" s="23" customFormat="1" x14ac:dyDescent="0.25">
      <c r="A30" s="10" t="s">
        <v>9</v>
      </c>
      <c r="B30" s="11"/>
      <c r="C30" s="11"/>
      <c r="D30" s="12">
        <f>SUM(D29)</f>
        <v>12.5</v>
      </c>
      <c r="E30" s="13"/>
      <c r="F30" s="13"/>
      <c r="G30" s="14"/>
    </row>
    <row r="31" spans="1:7" s="24" customFormat="1" x14ac:dyDescent="0.25">
      <c r="A31" s="28" t="s">
        <v>52</v>
      </c>
      <c r="B31" s="29"/>
      <c r="C31" s="29"/>
      <c r="D31" s="30">
        <v>12.5</v>
      </c>
      <c r="E31" s="31" t="s">
        <v>16</v>
      </c>
      <c r="F31" s="32">
        <v>3295</v>
      </c>
      <c r="G31" s="27"/>
    </row>
    <row r="32" spans="1:7" s="23" customFormat="1" x14ac:dyDescent="0.25">
      <c r="A32" s="10" t="s">
        <v>9</v>
      </c>
      <c r="B32" s="11"/>
      <c r="C32" s="11"/>
      <c r="D32" s="12">
        <f>SUM(D31)</f>
        <v>12.5</v>
      </c>
      <c r="E32" s="13"/>
      <c r="F32" s="13"/>
      <c r="G32" s="14"/>
    </row>
    <row r="33" spans="1:7" s="24" customFormat="1" x14ac:dyDescent="0.25">
      <c r="A33" s="28" t="s">
        <v>82</v>
      </c>
      <c r="B33" s="29"/>
      <c r="C33" s="29"/>
      <c r="D33" s="30">
        <v>12.5</v>
      </c>
      <c r="E33" s="31" t="s">
        <v>16</v>
      </c>
      <c r="F33" s="32">
        <v>3295</v>
      </c>
      <c r="G33" s="27"/>
    </row>
    <row r="34" spans="1:7" s="23" customFormat="1" x14ac:dyDescent="0.25">
      <c r="A34" s="10" t="s">
        <v>9</v>
      </c>
      <c r="B34" s="11"/>
      <c r="C34" s="11"/>
      <c r="D34" s="12">
        <f>SUM(D33)</f>
        <v>12.5</v>
      </c>
      <c r="E34" s="13"/>
      <c r="F34" s="13"/>
      <c r="G34" s="14"/>
    </row>
    <row r="35" spans="1:7" s="24" customFormat="1" x14ac:dyDescent="0.25">
      <c r="A35" s="28" t="s">
        <v>84</v>
      </c>
      <c r="B35" s="29"/>
      <c r="C35" s="29"/>
      <c r="D35" s="30">
        <v>187.5</v>
      </c>
      <c r="E35" s="31" t="s">
        <v>16</v>
      </c>
      <c r="F35" s="32">
        <v>3295</v>
      </c>
      <c r="G35" s="27"/>
    </row>
    <row r="36" spans="1:7" s="23" customFormat="1" x14ac:dyDescent="0.25">
      <c r="A36" s="10" t="s">
        <v>9</v>
      </c>
      <c r="B36" s="11"/>
      <c r="C36" s="11"/>
      <c r="D36" s="12">
        <f>SUM(D35)</f>
        <v>187.5</v>
      </c>
      <c r="E36" s="13"/>
      <c r="F36" s="13"/>
      <c r="G36" s="14"/>
    </row>
    <row r="37" spans="1:7" s="24" customFormat="1" x14ac:dyDescent="0.25">
      <c r="A37" s="28" t="s">
        <v>51</v>
      </c>
      <c r="B37" s="29"/>
      <c r="C37" s="29"/>
      <c r="D37" s="30">
        <v>12.5</v>
      </c>
      <c r="E37" s="31" t="s">
        <v>16</v>
      </c>
      <c r="F37" s="32">
        <v>3295</v>
      </c>
      <c r="G37" s="27"/>
    </row>
    <row r="38" spans="1:7" s="23" customFormat="1" x14ac:dyDescent="0.25">
      <c r="A38" s="10" t="s">
        <v>9</v>
      </c>
      <c r="B38" s="11"/>
      <c r="C38" s="11"/>
      <c r="D38" s="12">
        <f>SUM(D37)</f>
        <v>12.5</v>
      </c>
      <c r="E38" s="13"/>
      <c r="F38" s="13"/>
      <c r="G38" s="14"/>
    </row>
    <row r="39" spans="1:7" s="24" customFormat="1" x14ac:dyDescent="0.25">
      <c r="A39" s="28" t="s">
        <v>50</v>
      </c>
      <c r="B39" s="29"/>
      <c r="C39" s="29"/>
      <c r="D39" s="30">
        <v>25</v>
      </c>
      <c r="E39" s="31" t="s">
        <v>16</v>
      </c>
      <c r="F39" s="32">
        <v>3295</v>
      </c>
      <c r="G39" s="27"/>
    </row>
    <row r="40" spans="1:7" s="23" customFormat="1" x14ac:dyDescent="0.25">
      <c r="A40" s="10" t="s">
        <v>9</v>
      </c>
      <c r="B40" s="11"/>
      <c r="C40" s="11"/>
      <c r="D40" s="12">
        <f>SUM(D39)</f>
        <v>25</v>
      </c>
      <c r="E40" s="13"/>
      <c r="F40" s="13"/>
      <c r="G40" s="14"/>
    </row>
    <row r="41" spans="1:7" s="24" customFormat="1" x14ac:dyDescent="0.25">
      <c r="A41" s="28" t="s">
        <v>85</v>
      </c>
      <c r="B41" s="29"/>
      <c r="C41" s="29"/>
      <c r="D41" s="30">
        <v>200</v>
      </c>
      <c r="E41" s="31" t="s">
        <v>16</v>
      </c>
      <c r="F41" s="32">
        <v>3295</v>
      </c>
      <c r="G41" s="27"/>
    </row>
    <row r="42" spans="1:7" s="23" customFormat="1" x14ac:dyDescent="0.25">
      <c r="A42" s="10" t="s">
        <v>9</v>
      </c>
      <c r="B42" s="11"/>
      <c r="C42" s="11"/>
      <c r="D42" s="12">
        <f>SUM(D41)</f>
        <v>200</v>
      </c>
      <c r="E42" s="13"/>
      <c r="F42" s="13"/>
      <c r="G42" s="14"/>
    </row>
    <row r="43" spans="1:7" s="24" customFormat="1" x14ac:dyDescent="0.25">
      <c r="A43" s="28" t="s">
        <v>86</v>
      </c>
      <c r="B43" s="29"/>
      <c r="C43" s="29"/>
      <c r="D43" s="30">
        <v>12.5</v>
      </c>
      <c r="E43" s="31" t="s">
        <v>16</v>
      </c>
      <c r="F43" s="32">
        <v>3295</v>
      </c>
      <c r="G43" s="27"/>
    </row>
    <row r="44" spans="1:7" s="23" customFormat="1" x14ac:dyDescent="0.25">
      <c r="A44" s="10" t="s">
        <v>9</v>
      </c>
      <c r="B44" s="11"/>
      <c r="C44" s="11"/>
      <c r="D44" s="12">
        <f>SUM(D43)</f>
        <v>12.5</v>
      </c>
      <c r="E44" s="13"/>
      <c r="F44" s="13"/>
      <c r="G44" s="14"/>
    </row>
    <row r="45" spans="1:7" s="24" customFormat="1" x14ac:dyDescent="0.25">
      <c r="A45" s="28" t="s">
        <v>87</v>
      </c>
      <c r="B45" s="29"/>
      <c r="C45" s="29"/>
      <c r="D45" s="30">
        <v>12.5</v>
      </c>
      <c r="E45" s="31" t="s">
        <v>16</v>
      </c>
      <c r="F45" s="32">
        <v>3295</v>
      </c>
      <c r="G45" s="27"/>
    </row>
    <row r="46" spans="1:7" s="23" customFormat="1" x14ac:dyDescent="0.25">
      <c r="A46" s="10" t="s">
        <v>9</v>
      </c>
      <c r="B46" s="11"/>
      <c r="C46" s="11"/>
      <c r="D46" s="12">
        <f>SUM(D45)</f>
        <v>12.5</v>
      </c>
      <c r="E46" s="13"/>
      <c r="F46" s="13"/>
      <c r="G46" s="14"/>
    </row>
    <row r="47" spans="1:7" s="24" customFormat="1" x14ac:dyDescent="0.25">
      <c r="A47" s="28" t="s">
        <v>88</v>
      </c>
      <c r="B47" s="29"/>
      <c r="C47" s="29"/>
      <c r="D47" s="30">
        <v>12.5</v>
      </c>
      <c r="E47" s="31" t="s">
        <v>16</v>
      </c>
      <c r="F47" s="32">
        <v>3295</v>
      </c>
      <c r="G47" s="27"/>
    </row>
    <row r="48" spans="1:7" s="23" customFormat="1" x14ac:dyDescent="0.25">
      <c r="A48" s="10" t="s">
        <v>9</v>
      </c>
      <c r="B48" s="11"/>
      <c r="C48" s="11"/>
      <c r="D48" s="12">
        <f>SUM(D47)</f>
        <v>12.5</v>
      </c>
      <c r="E48" s="13"/>
      <c r="F48" s="13"/>
      <c r="G48" s="14"/>
    </row>
    <row r="49" spans="1:7" s="24" customFormat="1" x14ac:dyDescent="0.25">
      <c r="A49" s="28" t="s">
        <v>89</v>
      </c>
      <c r="B49" s="29"/>
      <c r="C49" s="29"/>
      <c r="D49" s="30">
        <v>12.5</v>
      </c>
      <c r="E49" s="31" t="s">
        <v>16</v>
      </c>
      <c r="F49" s="32">
        <v>3295</v>
      </c>
      <c r="G49" s="27"/>
    </row>
    <row r="50" spans="1:7" s="23" customFormat="1" x14ac:dyDescent="0.25">
      <c r="A50" s="10" t="s">
        <v>9</v>
      </c>
      <c r="B50" s="11"/>
      <c r="C50" s="11"/>
      <c r="D50" s="12">
        <f>SUM(D49)</f>
        <v>12.5</v>
      </c>
      <c r="E50" s="13"/>
      <c r="F50" s="13"/>
      <c r="G50" s="14"/>
    </row>
    <row r="51" spans="1:7" s="24" customFormat="1" x14ac:dyDescent="0.25">
      <c r="A51" s="28" t="s">
        <v>90</v>
      </c>
      <c r="B51" s="29"/>
      <c r="C51" s="29"/>
      <c r="D51" s="30">
        <v>50</v>
      </c>
      <c r="E51" s="31" t="s">
        <v>16</v>
      </c>
      <c r="F51" s="32">
        <v>3295</v>
      </c>
      <c r="G51" s="27"/>
    </row>
    <row r="52" spans="1:7" s="23" customFormat="1" x14ac:dyDescent="0.25">
      <c r="A52" s="10" t="s">
        <v>9</v>
      </c>
      <c r="B52" s="11"/>
      <c r="C52" s="11"/>
      <c r="D52" s="12">
        <f>SUM(D51)</f>
        <v>50</v>
      </c>
      <c r="E52" s="13"/>
      <c r="F52" s="13"/>
      <c r="G52" s="14"/>
    </row>
    <row r="53" spans="1:7" s="24" customFormat="1" x14ac:dyDescent="0.25">
      <c r="A53" s="28" t="s">
        <v>91</v>
      </c>
      <c r="B53" s="29"/>
      <c r="C53" s="29"/>
      <c r="D53" s="30">
        <v>25</v>
      </c>
      <c r="E53" s="31" t="s">
        <v>16</v>
      </c>
      <c r="F53" s="32">
        <v>3295</v>
      </c>
      <c r="G53" s="27"/>
    </row>
    <row r="54" spans="1:7" s="23" customFormat="1" x14ac:dyDescent="0.25">
      <c r="A54" s="10" t="s">
        <v>9</v>
      </c>
      <c r="B54" s="11"/>
      <c r="C54" s="11"/>
      <c r="D54" s="12">
        <f>SUM(D53)</f>
        <v>25</v>
      </c>
      <c r="E54" s="13"/>
      <c r="F54" s="13"/>
      <c r="G54" s="14"/>
    </row>
    <row r="55" spans="1:7" s="24" customFormat="1" x14ac:dyDescent="0.25">
      <c r="A55" s="28" t="s">
        <v>83</v>
      </c>
      <c r="B55" s="29"/>
      <c r="C55" s="29"/>
      <c r="D55" s="30">
        <v>25</v>
      </c>
      <c r="E55" s="31" t="s">
        <v>16</v>
      </c>
      <c r="F55" s="32">
        <v>3295</v>
      </c>
      <c r="G55" s="27"/>
    </row>
    <row r="56" spans="1:7" s="23" customFormat="1" x14ac:dyDescent="0.25">
      <c r="A56" s="10" t="s">
        <v>9</v>
      </c>
      <c r="B56" s="11"/>
      <c r="C56" s="11"/>
      <c r="D56" s="12">
        <f>SUM(D55)</f>
        <v>25</v>
      </c>
      <c r="E56" s="13"/>
      <c r="F56" s="13"/>
      <c r="G56" s="14"/>
    </row>
    <row r="57" spans="1:7" s="24" customFormat="1" x14ac:dyDescent="0.25">
      <c r="A57" s="28" t="s">
        <v>92</v>
      </c>
      <c r="B57" s="29"/>
      <c r="C57" s="29"/>
      <c r="D57" s="30">
        <v>37.5</v>
      </c>
      <c r="E57" s="31" t="s">
        <v>16</v>
      </c>
      <c r="F57" s="32">
        <v>3295</v>
      </c>
      <c r="G57" s="27"/>
    </row>
    <row r="58" spans="1:7" s="23" customFormat="1" x14ac:dyDescent="0.25">
      <c r="A58" s="10" t="s">
        <v>9</v>
      </c>
      <c r="B58" s="11"/>
      <c r="C58" s="11"/>
      <c r="D58" s="12">
        <f>SUM(D57)</f>
        <v>37.5</v>
      </c>
      <c r="E58" s="13"/>
      <c r="F58" s="13"/>
      <c r="G58" s="14"/>
    </row>
    <row r="59" spans="1:7" s="24" customFormat="1" x14ac:dyDescent="0.25">
      <c r="A59" s="28" t="s">
        <v>93</v>
      </c>
      <c r="B59" s="29"/>
      <c r="C59" s="29"/>
      <c r="D59" s="30">
        <v>12.5</v>
      </c>
      <c r="E59" s="31" t="s">
        <v>16</v>
      </c>
      <c r="F59" s="32">
        <v>3295</v>
      </c>
      <c r="G59" s="27"/>
    </row>
    <row r="60" spans="1:7" s="23" customFormat="1" x14ac:dyDescent="0.25">
      <c r="A60" s="10" t="s">
        <v>9</v>
      </c>
      <c r="B60" s="11"/>
      <c r="C60" s="11"/>
      <c r="D60" s="12">
        <f>SUM(D59)</f>
        <v>12.5</v>
      </c>
      <c r="E60" s="13"/>
      <c r="F60" s="13"/>
      <c r="G60" s="14"/>
    </row>
    <row r="61" spans="1:7" s="24" customFormat="1" x14ac:dyDescent="0.25">
      <c r="A61" s="28" t="s">
        <v>44</v>
      </c>
      <c r="B61" s="29"/>
      <c r="C61" s="29"/>
      <c r="D61" s="30">
        <v>87.5</v>
      </c>
      <c r="E61" s="31" t="s">
        <v>16</v>
      </c>
      <c r="F61" s="32">
        <v>3295</v>
      </c>
      <c r="G61" s="27"/>
    </row>
    <row r="62" spans="1:7" s="23" customFormat="1" x14ac:dyDescent="0.25">
      <c r="A62" s="10" t="s">
        <v>9</v>
      </c>
      <c r="B62" s="11"/>
      <c r="C62" s="11"/>
      <c r="D62" s="12">
        <f>SUM(D61)</f>
        <v>87.5</v>
      </c>
      <c r="E62" s="13"/>
      <c r="F62" s="13"/>
      <c r="G62" s="14"/>
    </row>
    <row r="63" spans="1:7" s="24" customFormat="1" x14ac:dyDescent="0.25">
      <c r="A63" s="28" t="s">
        <v>94</v>
      </c>
      <c r="B63" s="29"/>
      <c r="C63" s="29"/>
      <c r="D63" s="30">
        <v>12.5</v>
      </c>
      <c r="E63" s="31" t="s">
        <v>16</v>
      </c>
      <c r="F63" s="32">
        <v>3295</v>
      </c>
      <c r="G63" s="27"/>
    </row>
    <row r="64" spans="1:7" s="22" customFormat="1" x14ac:dyDescent="0.25">
      <c r="A64" s="10" t="s">
        <v>9</v>
      </c>
      <c r="B64" s="11"/>
      <c r="C64" s="11"/>
      <c r="D64" s="12">
        <f>+D63</f>
        <v>12.5</v>
      </c>
      <c r="E64" s="13"/>
      <c r="F64" s="13"/>
      <c r="G64" s="27"/>
    </row>
    <row r="65" spans="1:7" s="24" customFormat="1" x14ac:dyDescent="0.25">
      <c r="A65" s="28" t="s">
        <v>115</v>
      </c>
      <c r="B65" s="29"/>
      <c r="C65" s="29"/>
      <c r="D65" s="30">
        <v>25</v>
      </c>
      <c r="E65" s="31" t="s">
        <v>16</v>
      </c>
      <c r="F65" s="32">
        <v>3295</v>
      </c>
      <c r="G65" s="27"/>
    </row>
    <row r="66" spans="1:7" s="22" customFormat="1" x14ac:dyDescent="0.25">
      <c r="A66" s="10" t="s">
        <v>9</v>
      </c>
      <c r="B66" s="11"/>
      <c r="C66" s="11"/>
      <c r="D66" s="12">
        <f>+D65</f>
        <v>25</v>
      </c>
      <c r="E66" s="13"/>
      <c r="F66" s="13"/>
      <c r="G66" s="27"/>
    </row>
    <row r="67" spans="1:7" s="24" customFormat="1" x14ac:dyDescent="0.25">
      <c r="A67" s="28" t="s">
        <v>116</v>
      </c>
      <c r="B67" s="29"/>
      <c r="C67" s="29"/>
      <c r="D67" s="30">
        <v>12.5</v>
      </c>
      <c r="E67" s="31" t="s">
        <v>16</v>
      </c>
      <c r="F67" s="32">
        <v>3295</v>
      </c>
      <c r="G67" s="27"/>
    </row>
    <row r="68" spans="1:7" s="22" customFormat="1" x14ac:dyDescent="0.25">
      <c r="A68" s="10" t="s">
        <v>9</v>
      </c>
      <c r="B68" s="11"/>
      <c r="C68" s="11"/>
      <c r="D68" s="12">
        <f>+D67</f>
        <v>12.5</v>
      </c>
      <c r="E68" s="13"/>
      <c r="F68" s="13"/>
      <c r="G68" s="27"/>
    </row>
    <row r="69" spans="1:7" s="24" customFormat="1" x14ac:dyDescent="0.25">
      <c r="A69" s="28" t="s">
        <v>112</v>
      </c>
      <c r="B69" s="29">
        <v>90896496260</v>
      </c>
      <c r="C69" s="29" t="s">
        <v>113</v>
      </c>
      <c r="D69" s="30">
        <v>636</v>
      </c>
      <c r="E69" s="31" t="s">
        <v>20</v>
      </c>
      <c r="F69" s="32">
        <v>3211</v>
      </c>
      <c r="G69" s="27"/>
    </row>
    <row r="70" spans="1:7" s="22" customFormat="1" x14ac:dyDescent="0.25">
      <c r="A70" s="10" t="s">
        <v>9</v>
      </c>
      <c r="B70" s="11"/>
      <c r="C70" s="11"/>
      <c r="D70" s="12">
        <f>+D69</f>
        <v>636</v>
      </c>
      <c r="E70" s="13"/>
      <c r="F70" s="13"/>
      <c r="G70" s="27"/>
    </row>
    <row r="71" spans="1:7" s="24" customFormat="1" x14ac:dyDescent="0.25">
      <c r="A71" s="28" t="s">
        <v>114</v>
      </c>
      <c r="B71" s="29">
        <v>99172826493</v>
      </c>
      <c r="C71" s="29" t="s">
        <v>13</v>
      </c>
      <c r="D71" s="30">
        <v>670</v>
      </c>
      <c r="E71" s="31" t="s">
        <v>41</v>
      </c>
      <c r="F71" s="32">
        <v>3213</v>
      </c>
      <c r="G71" s="27"/>
    </row>
    <row r="72" spans="1:7" s="24" customFormat="1" x14ac:dyDescent="0.25">
      <c r="A72" s="28" t="s">
        <v>114</v>
      </c>
      <c r="B72" s="29">
        <v>99172826493</v>
      </c>
      <c r="C72" s="29" t="s">
        <v>13</v>
      </c>
      <c r="D72" s="30">
        <v>100</v>
      </c>
      <c r="E72" s="31" t="s">
        <v>20</v>
      </c>
      <c r="F72" s="32">
        <v>3211</v>
      </c>
      <c r="G72" s="27"/>
    </row>
    <row r="73" spans="1:7" s="22" customFormat="1" x14ac:dyDescent="0.25">
      <c r="A73" s="10" t="s">
        <v>9</v>
      </c>
      <c r="B73" s="11"/>
      <c r="C73" s="11"/>
      <c r="D73" s="12">
        <f>+D71+D72</f>
        <v>770</v>
      </c>
      <c r="E73" s="13"/>
      <c r="F73" s="13"/>
      <c r="G73" s="27"/>
    </row>
    <row r="74" spans="1:7" s="24" customFormat="1" x14ac:dyDescent="0.25">
      <c r="A74" s="28" t="s">
        <v>102</v>
      </c>
      <c r="B74" s="29">
        <v>14828046348</v>
      </c>
      <c r="C74" s="29" t="s">
        <v>103</v>
      </c>
      <c r="D74" s="30">
        <v>6.64</v>
      </c>
      <c r="E74" s="31" t="s">
        <v>16</v>
      </c>
      <c r="F74" s="32">
        <v>3295</v>
      </c>
      <c r="G74" s="27"/>
    </row>
    <row r="75" spans="1:7" s="22" customFormat="1" x14ac:dyDescent="0.25">
      <c r="A75" s="10" t="s">
        <v>9</v>
      </c>
      <c r="B75" s="11"/>
      <c r="C75" s="11"/>
      <c r="D75" s="12">
        <f>SUM(D74)</f>
        <v>6.64</v>
      </c>
      <c r="E75" s="13"/>
      <c r="F75" s="13"/>
      <c r="G75" s="27"/>
    </row>
    <row r="76" spans="1:7" s="24" customFormat="1" x14ac:dyDescent="0.25">
      <c r="A76" s="28" t="s">
        <v>34</v>
      </c>
      <c r="B76" s="29">
        <v>72931567836</v>
      </c>
      <c r="C76" s="29" t="s">
        <v>35</v>
      </c>
      <c r="D76" s="30">
        <v>19.920000000000002</v>
      </c>
      <c r="E76" s="31" t="s">
        <v>16</v>
      </c>
      <c r="F76" s="32">
        <v>3295</v>
      </c>
      <c r="G76" s="27"/>
    </row>
    <row r="77" spans="1:7" s="22" customFormat="1" x14ac:dyDescent="0.25">
      <c r="A77" s="10" t="s">
        <v>9</v>
      </c>
      <c r="B77" s="11"/>
      <c r="C77" s="11"/>
      <c r="D77" s="12">
        <f>SUM(D76)</f>
        <v>19.920000000000002</v>
      </c>
      <c r="E77" s="13"/>
      <c r="F77" s="13"/>
      <c r="G77" s="27"/>
    </row>
    <row r="78" spans="1:7" s="24" customFormat="1" x14ac:dyDescent="0.25">
      <c r="A78" s="28" t="s">
        <v>46</v>
      </c>
      <c r="B78" s="29">
        <v>4755372979</v>
      </c>
      <c r="C78" s="29" t="s">
        <v>13</v>
      </c>
      <c r="D78" s="30">
        <v>19.91</v>
      </c>
      <c r="E78" s="31" t="s">
        <v>117</v>
      </c>
      <c r="F78" s="32">
        <v>3434</v>
      </c>
      <c r="G78" s="27"/>
    </row>
    <row r="79" spans="1:7" s="24" customFormat="1" x14ac:dyDescent="0.25">
      <c r="A79" s="28" t="s">
        <v>46</v>
      </c>
      <c r="B79" s="29">
        <v>4755372979</v>
      </c>
      <c r="C79" s="29" t="s">
        <v>13</v>
      </c>
      <c r="D79" s="30">
        <v>33.18</v>
      </c>
      <c r="E79" s="31" t="s">
        <v>43</v>
      </c>
      <c r="F79" s="32">
        <v>3237</v>
      </c>
      <c r="G79" s="27"/>
    </row>
    <row r="80" spans="1:7" s="24" customFormat="1" x14ac:dyDescent="0.25">
      <c r="A80" s="28" t="s">
        <v>46</v>
      </c>
      <c r="B80" s="29">
        <v>4755372979</v>
      </c>
      <c r="C80" s="29" t="s">
        <v>13</v>
      </c>
      <c r="D80" s="30">
        <v>1540.8</v>
      </c>
      <c r="E80" s="31" t="s">
        <v>16</v>
      </c>
      <c r="F80" s="32">
        <v>3295</v>
      </c>
      <c r="G80" s="27"/>
    </row>
    <row r="81" spans="1:8" s="22" customFormat="1" x14ac:dyDescent="0.25">
      <c r="A81" s="10" t="s">
        <v>9</v>
      </c>
      <c r="B81" s="11"/>
      <c r="C81" s="11"/>
      <c r="D81" s="12">
        <f>SUM(D78:D80)</f>
        <v>1593.8899999999999</v>
      </c>
      <c r="E81" s="13"/>
      <c r="F81" s="13"/>
      <c r="G81" s="27"/>
    </row>
    <row r="82" spans="1:8" s="24" customFormat="1" x14ac:dyDescent="0.25">
      <c r="A82" s="28" t="s">
        <v>45</v>
      </c>
      <c r="B82" s="29">
        <v>1252163117</v>
      </c>
      <c r="C82" s="29" t="s">
        <v>13</v>
      </c>
      <c r="D82" s="30">
        <v>59.73</v>
      </c>
      <c r="E82" s="31" t="s">
        <v>97</v>
      </c>
      <c r="F82" s="32">
        <v>3233</v>
      </c>
      <c r="G82" s="27"/>
    </row>
    <row r="83" spans="1:8" s="24" customFormat="1" x14ac:dyDescent="0.25">
      <c r="A83" s="28" t="s">
        <v>45</v>
      </c>
      <c r="B83" s="29">
        <v>1252163117</v>
      </c>
      <c r="C83" s="29" t="s">
        <v>13</v>
      </c>
      <c r="D83" s="30">
        <v>1173.0999999999999</v>
      </c>
      <c r="E83" s="31" t="s">
        <v>43</v>
      </c>
      <c r="F83" s="32">
        <v>3237</v>
      </c>
      <c r="G83" s="27"/>
    </row>
    <row r="84" spans="1:8" s="24" customFormat="1" x14ac:dyDescent="0.25">
      <c r="A84" s="28" t="s">
        <v>45</v>
      </c>
      <c r="B84" s="29">
        <v>1252163117</v>
      </c>
      <c r="C84" s="29" t="s">
        <v>13</v>
      </c>
      <c r="D84" s="30">
        <v>1143.52</v>
      </c>
      <c r="E84" s="31" t="s">
        <v>16</v>
      </c>
      <c r="F84" s="32">
        <v>3295</v>
      </c>
      <c r="G84" s="27"/>
    </row>
    <row r="85" spans="1:8" s="22" customFormat="1" x14ac:dyDescent="0.25">
      <c r="A85" s="10" t="s">
        <v>9</v>
      </c>
      <c r="B85" s="11"/>
      <c r="C85" s="11"/>
      <c r="D85" s="12">
        <f>SUM(D82:D84)</f>
        <v>2376.35</v>
      </c>
      <c r="E85" s="13"/>
      <c r="F85" s="13"/>
      <c r="G85" s="27"/>
    </row>
    <row r="86" spans="1:8" s="24" customFormat="1" x14ac:dyDescent="0.25">
      <c r="A86" s="28" t="s">
        <v>98</v>
      </c>
      <c r="B86" s="29">
        <v>48074464528</v>
      </c>
      <c r="C86" s="29" t="s">
        <v>99</v>
      </c>
      <c r="D86" s="30">
        <v>6.64</v>
      </c>
      <c r="E86" s="31" t="s">
        <v>16</v>
      </c>
      <c r="F86" s="32">
        <v>3295</v>
      </c>
      <c r="G86" s="27"/>
    </row>
    <row r="87" spans="1:8" s="23" customFormat="1" x14ac:dyDescent="0.25">
      <c r="A87" s="10" t="s">
        <v>9</v>
      </c>
      <c r="B87" s="11"/>
      <c r="C87" s="11"/>
      <c r="D87" s="12">
        <f>SUM(D86:D86)</f>
        <v>6.64</v>
      </c>
      <c r="E87" s="13"/>
      <c r="F87" s="13"/>
      <c r="G87" s="14"/>
      <c r="H87" s="22"/>
    </row>
    <row r="88" spans="1:8" s="24" customFormat="1" x14ac:dyDescent="0.25">
      <c r="A88" s="28" t="s">
        <v>100</v>
      </c>
      <c r="B88" s="29">
        <v>38304616284</v>
      </c>
      <c r="C88" s="29" t="s">
        <v>101</v>
      </c>
      <c r="D88" s="30">
        <v>33.18</v>
      </c>
      <c r="E88" s="31" t="s">
        <v>16</v>
      </c>
      <c r="F88" s="32">
        <v>3295</v>
      </c>
      <c r="G88" s="27"/>
    </row>
    <row r="89" spans="1:8" s="23" customFormat="1" x14ac:dyDescent="0.25">
      <c r="A89" s="10" t="s">
        <v>9</v>
      </c>
      <c r="B89" s="11"/>
      <c r="C89" s="11"/>
      <c r="D89" s="12">
        <f>SUM(D88:D88)</f>
        <v>33.18</v>
      </c>
      <c r="E89" s="13"/>
      <c r="F89" s="13"/>
      <c r="G89" s="14"/>
      <c r="H89" s="22"/>
    </row>
    <row r="90" spans="1:8" s="24" customFormat="1" x14ac:dyDescent="0.25">
      <c r="A90" s="28" t="s">
        <v>104</v>
      </c>
      <c r="B90" s="29">
        <v>32284739479</v>
      </c>
      <c r="C90" s="29" t="s">
        <v>54</v>
      </c>
      <c r="D90" s="30">
        <v>13.28</v>
      </c>
      <c r="E90" s="31" t="s">
        <v>16</v>
      </c>
      <c r="F90" s="32">
        <v>3295</v>
      </c>
      <c r="G90" s="27"/>
    </row>
    <row r="91" spans="1:8" s="23" customFormat="1" x14ac:dyDescent="0.25">
      <c r="A91" s="10" t="s">
        <v>9</v>
      </c>
      <c r="B91" s="11"/>
      <c r="C91" s="11"/>
      <c r="D91" s="12">
        <f>SUM(D90:D90)</f>
        <v>13.28</v>
      </c>
      <c r="E91" s="13"/>
      <c r="F91" s="13"/>
      <c r="G91" s="14"/>
      <c r="H91" s="22"/>
    </row>
    <row r="92" spans="1:8" s="24" customFormat="1" x14ac:dyDescent="0.25">
      <c r="A92" s="28" t="s">
        <v>105</v>
      </c>
      <c r="B92" s="29">
        <v>78866932443</v>
      </c>
      <c r="C92" s="29" t="s">
        <v>106</v>
      </c>
      <c r="D92" s="30">
        <v>19.91</v>
      </c>
      <c r="E92" s="31" t="s">
        <v>16</v>
      </c>
      <c r="F92" s="32">
        <v>3295</v>
      </c>
      <c r="G92" s="27"/>
      <c r="H92" s="22"/>
    </row>
    <row r="93" spans="1:8" s="23" customFormat="1" x14ac:dyDescent="0.25">
      <c r="A93" s="10" t="s">
        <v>9</v>
      </c>
      <c r="B93" s="11"/>
      <c r="C93" s="11"/>
      <c r="D93" s="12">
        <f>SUM(D92:D92)</f>
        <v>19.91</v>
      </c>
      <c r="E93" s="13"/>
      <c r="F93" s="13"/>
      <c r="G93" s="14"/>
      <c r="H93" s="22"/>
    </row>
    <row r="94" spans="1:8" s="24" customFormat="1" x14ac:dyDescent="0.25">
      <c r="A94" s="28" t="s">
        <v>107</v>
      </c>
      <c r="B94" s="29">
        <v>37388188772</v>
      </c>
      <c r="C94" s="29" t="s">
        <v>13</v>
      </c>
      <c r="D94" s="30">
        <v>1008.69</v>
      </c>
      <c r="E94" s="31" t="s">
        <v>16</v>
      </c>
      <c r="F94" s="32">
        <v>3295</v>
      </c>
      <c r="G94" s="27"/>
      <c r="H94" s="22"/>
    </row>
    <row r="95" spans="1:8" s="23" customFormat="1" x14ac:dyDescent="0.25">
      <c r="A95" s="10" t="s">
        <v>9</v>
      </c>
      <c r="B95" s="11"/>
      <c r="C95" s="11"/>
      <c r="D95" s="12">
        <f>SUM(D94:D94)</f>
        <v>1008.69</v>
      </c>
      <c r="E95" s="13"/>
      <c r="F95" s="13"/>
      <c r="G95" s="14"/>
      <c r="H95" s="22"/>
    </row>
    <row r="96" spans="1:8" s="24" customFormat="1" x14ac:dyDescent="0.25">
      <c r="A96" s="28" t="s">
        <v>95</v>
      </c>
      <c r="B96" s="29"/>
      <c r="C96" s="29"/>
      <c r="D96" s="30">
        <v>562.5</v>
      </c>
      <c r="E96" s="31" t="s">
        <v>11</v>
      </c>
      <c r="F96" s="32">
        <v>3296</v>
      </c>
      <c r="G96" s="27"/>
      <c r="H96" s="26"/>
    </row>
    <row r="97" spans="1:8" s="24" customFormat="1" x14ac:dyDescent="0.25">
      <c r="A97" s="28" t="s">
        <v>95</v>
      </c>
      <c r="B97" s="29"/>
      <c r="C97" s="29"/>
      <c r="D97" s="30">
        <v>45.82</v>
      </c>
      <c r="E97" s="31" t="s">
        <v>12</v>
      </c>
      <c r="F97" s="32">
        <v>3433</v>
      </c>
      <c r="G97" s="27"/>
    </row>
    <row r="98" spans="1:8" s="23" customFormat="1" x14ac:dyDescent="0.25">
      <c r="A98" s="10" t="s">
        <v>9</v>
      </c>
      <c r="B98" s="11"/>
      <c r="C98" s="11"/>
      <c r="D98" s="12">
        <f>SUM(D96:D97)</f>
        <v>608.32000000000005</v>
      </c>
      <c r="E98" s="13"/>
      <c r="F98" s="13"/>
      <c r="G98" s="14"/>
      <c r="H98" s="22"/>
    </row>
    <row r="99" spans="1:8" s="24" customFormat="1" x14ac:dyDescent="0.25">
      <c r="A99" s="28" t="s">
        <v>55</v>
      </c>
      <c r="B99" s="29">
        <v>87309719219</v>
      </c>
      <c r="C99" s="29" t="s">
        <v>96</v>
      </c>
      <c r="D99" s="30">
        <v>1144.31</v>
      </c>
      <c r="E99" s="31" t="s">
        <v>11</v>
      </c>
      <c r="F99" s="32">
        <v>3296</v>
      </c>
      <c r="G99" s="27"/>
    </row>
    <row r="100" spans="1:8" s="23" customFormat="1" x14ac:dyDescent="0.25">
      <c r="A100" s="10" t="s">
        <v>9</v>
      </c>
      <c r="B100" s="11"/>
      <c r="C100" s="11"/>
      <c r="D100" s="12">
        <f>+D99</f>
        <v>1144.31</v>
      </c>
      <c r="E100" s="13"/>
      <c r="F100" s="13"/>
      <c r="G100" s="14"/>
      <c r="H100" s="22"/>
    </row>
    <row r="101" spans="1:8" s="24" customFormat="1" x14ac:dyDescent="0.25">
      <c r="A101" s="28" t="s">
        <v>36</v>
      </c>
      <c r="B101" s="29">
        <v>85262510677</v>
      </c>
      <c r="C101" s="29" t="s">
        <v>13</v>
      </c>
      <c r="D101" s="30">
        <v>550.55999999999995</v>
      </c>
      <c r="E101" s="31" t="s">
        <v>11</v>
      </c>
      <c r="F101" s="32">
        <v>3296</v>
      </c>
      <c r="G101" s="27"/>
    </row>
    <row r="102" spans="1:8" s="24" customFormat="1" x14ac:dyDescent="0.25">
      <c r="A102" s="28" t="s">
        <v>36</v>
      </c>
      <c r="B102" s="29">
        <v>85262510677</v>
      </c>
      <c r="C102" s="29" t="s">
        <v>13</v>
      </c>
      <c r="D102" s="30">
        <v>27.17</v>
      </c>
      <c r="E102" s="31" t="s">
        <v>12</v>
      </c>
      <c r="F102" s="32">
        <v>3433</v>
      </c>
      <c r="G102" s="27"/>
    </row>
    <row r="103" spans="1:8" s="23" customFormat="1" x14ac:dyDescent="0.25">
      <c r="A103" s="10" t="s">
        <v>9</v>
      </c>
      <c r="B103" s="11"/>
      <c r="C103" s="11"/>
      <c r="D103" s="12">
        <f>SUM(D101:D102)</f>
        <v>577.7299999999999</v>
      </c>
      <c r="E103" s="13"/>
      <c r="F103" s="13"/>
      <c r="G103" s="14"/>
      <c r="H103" s="22"/>
    </row>
    <row r="104" spans="1:8" s="24" customFormat="1" x14ac:dyDescent="0.25">
      <c r="A104" s="28" t="s">
        <v>73</v>
      </c>
      <c r="B104" s="29">
        <v>31375495391</v>
      </c>
      <c r="C104" s="29" t="s">
        <v>13</v>
      </c>
      <c r="D104" s="30">
        <v>354.38</v>
      </c>
      <c r="E104" s="31" t="s">
        <v>41</v>
      </c>
      <c r="F104" s="32">
        <v>3213</v>
      </c>
      <c r="G104" s="27"/>
    </row>
    <row r="105" spans="1:8" s="24" customFormat="1" x14ac:dyDescent="0.25">
      <c r="A105" s="28" t="s">
        <v>73</v>
      </c>
      <c r="B105" s="29">
        <v>31375495391</v>
      </c>
      <c r="C105" s="29" t="s">
        <v>13</v>
      </c>
      <c r="D105" s="30">
        <v>479.57</v>
      </c>
      <c r="E105" s="31" t="s">
        <v>20</v>
      </c>
      <c r="F105" s="32">
        <v>3211</v>
      </c>
      <c r="G105" s="27"/>
    </row>
    <row r="106" spans="1:8" s="23" customFormat="1" x14ac:dyDescent="0.25">
      <c r="A106" s="10" t="s">
        <v>9</v>
      </c>
      <c r="B106" s="11"/>
      <c r="C106" s="11"/>
      <c r="D106" s="12">
        <f>SUM(D104:D105)</f>
        <v>833.95</v>
      </c>
      <c r="E106" s="13"/>
      <c r="F106" s="13"/>
      <c r="G106" s="14"/>
      <c r="H106" s="22"/>
    </row>
    <row r="107" spans="1:8" s="24" customFormat="1" x14ac:dyDescent="0.25">
      <c r="A107" s="28" t="s">
        <v>72</v>
      </c>
      <c r="B107" s="29">
        <v>56822948795</v>
      </c>
      <c r="C107" s="29" t="s">
        <v>13</v>
      </c>
      <c r="D107" s="30">
        <v>107.5</v>
      </c>
      <c r="E107" s="31" t="s">
        <v>41</v>
      </c>
      <c r="F107" s="32">
        <v>3213</v>
      </c>
      <c r="G107" s="27"/>
    </row>
    <row r="108" spans="1:8" s="23" customFormat="1" x14ac:dyDescent="0.25">
      <c r="A108" s="10" t="s">
        <v>9</v>
      </c>
      <c r="B108" s="11"/>
      <c r="C108" s="11"/>
      <c r="D108" s="12">
        <f>+D107</f>
        <v>107.5</v>
      </c>
      <c r="E108" s="13"/>
      <c r="F108" s="13"/>
      <c r="G108" s="14"/>
      <c r="H108" s="22"/>
    </row>
    <row r="109" spans="1:8" s="24" customFormat="1" x14ac:dyDescent="0.25">
      <c r="A109" s="28" t="s">
        <v>70</v>
      </c>
      <c r="B109" s="29">
        <v>83416546499</v>
      </c>
      <c r="C109" s="29" t="s">
        <v>13</v>
      </c>
      <c r="D109" s="30">
        <v>6385.24</v>
      </c>
      <c r="E109" s="31" t="s">
        <v>71</v>
      </c>
      <c r="F109" s="32">
        <v>4511</v>
      </c>
      <c r="G109" s="27"/>
    </row>
    <row r="110" spans="1:8" s="23" customFormat="1" x14ac:dyDescent="0.25">
      <c r="A110" s="10" t="s">
        <v>9</v>
      </c>
      <c r="B110" s="11"/>
      <c r="C110" s="11"/>
      <c r="D110" s="12">
        <f>+D109</f>
        <v>6385.24</v>
      </c>
      <c r="E110" s="13"/>
      <c r="F110" s="13"/>
      <c r="G110" s="14"/>
      <c r="H110" s="22"/>
    </row>
    <row r="111" spans="1:8" s="24" customFormat="1" x14ac:dyDescent="0.25">
      <c r="A111" s="28" t="s">
        <v>14</v>
      </c>
      <c r="B111" s="29">
        <v>92963223473</v>
      </c>
      <c r="C111" s="29" t="s">
        <v>13</v>
      </c>
      <c r="D111" s="30">
        <v>469.22</v>
      </c>
      <c r="E111" s="31" t="s">
        <v>15</v>
      </c>
      <c r="F111" s="32">
        <v>3431</v>
      </c>
      <c r="G111" s="27"/>
    </row>
    <row r="112" spans="1:8" s="23" customFormat="1" x14ac:dyDescent="0.25">
      <c r="A112" s="10" t="s">
        <v>9</v>
      </c>
      <c r="B112" s="11"/>
      <c r="C112" s="11"/>
      <c r="D112" s="12">
        <f>SUM(D111:D111)</f>
        <v>469.22</v>
      </c>
      <c r="E112" s="13"/>
      <c r="F112" s="13"/>
      <c r="G112" s="14"/>
      <c r="H112" s="22"/>
    </row>
    <row r="113" spans="1:8" s="24" customFormat="1" x14ac:dyDescent="0.25">
      <c r="A113" s="28" t="s">
        <v>67</v>
      </c>
      <c r="B113" s="29">
        <v>70362197460</v>
      </c>
      <c r="C113" s="29" t="s">
        <v>13</v>
      </c>
      <c r="D113" s="30">
        <v>5125.93</v>
      </c>
      <c r="E113" s="31" t="s">
        <v>68</v>
      </c>
      <c r="F113" s="32">
        <v>3223</v>
      </c>
      <c r="G113" s="27"/>
    </row>
    <row r="114" spans="1:8" s="24" customFormat="1" x14ac:dyDescent="0.25">
      <c r="A114" s="28" t="s">
        <v>67</v>
      </c>
      <c r="B114" s="29">
        <v>70362197460</v>
      </c>
      <c r="C114" s="29" t="s">
        <v>13</v>
      </c>
      <c r="D114" s="30">
        <v>1849.79</v>
      </c>
      <c r="E114" s="31" t="s">
        <v>69</v>
      </c>
      <c r="F114" s="32">
        <v>3234</v>
      </c>
      <c r="G114" s="27"/>
    </row>
    <row r="115" spans="1:8" s="23" customFormat="1" x14ac:dyDescent="0.25">
      <c r="A115" s="10" t="s">
        <v>9</v>
      </c>
      <c r="B115" s="11"/>
      <c r="C115" s="11"/>
      <c r="D115" s="12">
        <f>SUM(D113:D114)</f>
        <v>6975.72</v>
      </c>
      <c r="E115" s="13"/>
      <c r="F115" s="13"/>
      <c r="G115" s="14"/>
    </row>
    <row r="116" spans="1:8" s="24" customFormat="1" x14ac:dyDescent="0.25">
      <c r="A116" s="28" t="s">
        <v>111</v>
      </c>
      <c r="B116" s="29">
        <v>25400043856</v>
      </c>
      <c r="C116" s="29" t="s">
        <v>13</v>
      </c>
      <c r="D116" s="30">
        <v>200</v>
      </c>
      <c r="E116" s="31" t="s">
        <v>41</v>
      </c>
      <c r="F116" s="32">
        <v>3213</v>
      </c>
      <c r="G116" s="27"/>
    </row>
    <row r="117" spans="1:8" s="23" customFormat="1" x14ac:dyDescent="0.25">
      <c r="A117" s="10" t="s">
        <v>9</v>
      </c>
      <c r="B117" s="11"/>
      <c r="C117" s="11"/>
      <c r="D117" s="12">
        <f>+D116</f>
        <v>200</v>
      </c>
      <c r="E117" s="13"/>
      <c r="F117" s="13"/>
      <c r="G117" s="14"/>
    </row>
    <row r="118" spans="1:8" s="24" customFormat="1" x14ac:dyDescent="0.25">
      <c r="A118" s="28" t="s">
        <v>109</v>
      </c>
      <c r="B118" s="29">
        <v>37879152548</v>
      </c>
      <c r="C118" s="29" t="s">
        <v>96</v>
      </c>
      <c r="D118" s="30">
        <v>264</v>
      </c>
      <c r="E118" s="31" t="s">
        <v>110</v>
      </c>
      <c r="F118" s="32">
        <v>3831</v>
      </c>
      <c r="G118" s="27"/>
    </row>
    <row r="119" spans="1:8" s="23" customFormat="1" x14ac:dyDescent="0.25">
      <c r="A119" s="10" t="s">
        <v>9</v>
      </c>
      <c r="B119" s="11"/>
      <c r="C119" s="11"/>
      <c r="D119" s="12">
        <f>+D118</f>
        <v>264</v>
      </c>
      <c r="E119" s="13"/>
      <c r="F119" s="13"/>
      <c r="G119" s="14"/>
    </row>
    <row r="120" spans="1:8" s="24" customFormat="1" x14ac:dyDescent="0.25">
      <c r="A120" s="28" t="s">
        <v>66</v>
      </c>
      <c r="B120" s="29">
        <v>19370100881</v>
      </c>
      <c r="C120" s="29" t="s">
        <v>63</v>
      </c>
      <c r="D120" s="30">
        <v>94</v>
      </c>
      <c r="E120" s="31" t="s">
        <v>41</v>
      </c>
      <c r="F120" s="32">
        <v>3213</v>
      </c>
      <c r="G120" s="27"/>
    </row>
    <row r="121" spans="1:8" s="23" customFormat="1" x14ac:dyDescent="0.25">
      <c r="A121" s="10" t="s">
        <v>9</v>
      </c>
      <c r="B121" s="11"/>
      <c r="C121" s="11"/>
      <c r="D121" s="12">
        <f>SUM(D120:D120)</f>
        <v>94</v>
      </c>
      <c r="E121" s="13"/>
      <c r="F121" s="13"/>
      <c r="G121" s="14"/>
      <c r="H121" s="19"/>
    </row>
    <row r="122" spans="1:8" s="24" customFormat="1" x14ac:dyDescent="0.25">
      <c r="A122" s="28" t="s">
        <v>65</v>
      </c>
      <c r="B122" s="29">
        <v>88362248492</v>
      </c>
      <c r="C122" s="29" t="s">
        <v>63</v>
      </c>
      <c r="D122" s="30">
        <v>2389.02</v>
      </c>
      <c r="E122" s="31" t="s">
        <v>43</v>
      </c>
      <c r="F122" s="32">
        <v>3237</v>
      </c>
      <c r="G122" s="27"/>
    </row>
    <row r="123" spans="1:8" s="23" customFormat="1" x14ac:dyDescent="0.25">
      <c r="A123" s="10"/>
      <c r="B123" s="11"/>
      <c r="C123" s="11"/>
      <c r="D123" s="12">
        <f>SUM(D122:D122)</f>
        <v>2389.02</v>
      </c>
      <c r="E123" s="13"/>
      <c r="F123" s="13"/>
      <c r="G123" s="14"/>
    </row>
    <row r="124" spans="1:8" s="24" customFormat="1" x14ac:dyDescent="0.25">
      <c r="A124" s="28" t="s">
        <v>62</v>
      </c>
      <c r="B124" s="29">
        <v>57500462912</v>
      </c>
      <c r="C124" s="29" t="s">
        <v>63</v>
      </c>
      <c r="D124" s="30">
        <v>207.74</v>
      </c>
      <c r="E124" s="31" t="s">
        <v>64</v>
      </c>
      <c r="F124" s="32">
        <v>3231</v>
      </c>
      <c r="G124" s="27"/>
    </row>
    <row r="125" spans="1:8" s="23" customFormat="1" x14ac:dyDescent="0.25">
      <c r="A125" s="10" t="s">
        <v>9</v>
      </c>
      <c r="B125" s="11"/>
      <c r="C125" s="11"/>
      <c r="D125" s="12">
        <f>SUM(D124:D124)</f>
        <v>207.74</v>
      </c>
      <c r="E125" s="13"/>
      <c r="F125" s="13"/>
      <c r="G125" s="14"/>
    </row>
    <row r="126" spans="1:8" s="24" customFormat="1" x14ac:dyDescent="0.25">
      <c r="A126" s="28" t="s">
        <v>42</v>
      </c>
      <c r="B126" s="29">
        <v>87939104217</v>
      </c>
      <c r="C126" s="29" t="s">
        <v>13</v>
      </c>
      <c r="D126" s="30">
        <v>83.4</v>
      </c>
      <c r="E126" s="31" t="s">
        <v>15</v>
      </c>
      <c r="F126" s="32">
        <v>3431</v>
      </c>
      <c r="G126" s="27"/>
    </row>
    <row r="127" spans="1:8" s="23" customFormat="1" x14ac:dyDescent="0.25">
      <c r="A127" s="10" t="s">
        <v>9</v>
      </c>
      <c r="B127" s="11"/>
      <c r="C127" s="11"/>
      <c r="D127" s="12">
        <f>SUM(D126:D126)</f>
        <v>83.4</v>
      </c>
      <c r="E127" s="13"/>
      <c r="F127" s="13"/>
      <c r="G127" s="14"/>
      <c r="H127" s="26"/>
    </row>
    <row r="128" spans="1:8" s="24" customFormat="1" ht="25.5" x14ac:dyDescent="0.25">
      <c r="A128" s="28" t="s">
        <v>17</v>
      </c>
      <c r="B128" s="29">
        <v>18683136487</v>
      </c>
      <c r="C128" s="29" t="s">
        <v>13</v>
      </c>
      <c r="D128" s="30">
        <v>9321.33</v>
      </c>
      <c r="E128" s="31" t="s">
        <v>37</v>
      </c>
      <c r="F128" s="32">
        <v>3251</v>
      </c>
      <c r="G128" s="27"/>
      <c r="H128" s="26"/>
    </row>
    <row r="129" spans="1:12" s="24" customFormat="1" x14ac:dyDescent="0.25">
      <c r="A129" s="28" t="s">
        <v>17</v>
      </c>
      <c r="B129" s="29">
        <v>18683136487</v>
      </c>
      <c r="C129" s="29" t="s">
        <v>13</v>
      </c>
      <c r="D129" s="30">
        <v>801.67</v>
      </c>
      <c r="E129" s="31" t="s">
        <v>49</v>
      </c>
      <c r="F129" s="32">
        <v>3238</v>
      </c>
      <c r="G129" s="27"/>
    </row>
    <row r="130" spans="1:12" s="24" customFormat="1" ht="25.5" x14ac:dyDescent="0.25">
      <c r="A130" s="28" t="s">
        <v>17</v>
      </c>
      <c r="B130" s="29">
        <v>18683136487</v>
      </c>
      <c r="C130" s="29" t="s">
        <v>13</v>
      </c>
      <c r="D130" s="30">
        <v>9975.32</v>
      </c>
      <c r="E130" s="31" t="s">
        <v>38</v>
      </c>
      <c r="F130" s="32">
        <v>3232</v>
      </c>
      <c r="G130" s="27"/>
    </row>
    <row r="131" spans="1:12" s="24" customFormat="1" x14ac:dyDescent="0.25">
      <c r="A131" s="28" t="s">
        <v>17</v>
      </c>
      <c r="B131" s="29">
        <v>18683136487</v>
      </c>
      <c r="C131" s="29" t="s">
        <v>13</v>
      </c>
      <c r="D131" s="30">
        <v>110084.5</v>
      </c>
      <c r="E131" s="31" t="s">
        <v>33</v>
      </c>
      <c r="F131" s="32">
        <v>4212</v>
      </c>
      <c r="G131" s="27"/>
      <c r="H131" s="26"/>
    </row>
    <row r="132" spans="1:12" s="24" customFormat="1" ht="25.5" x14ac:dyDescent="0.25">
      <c r="A132" s="28" t="s">
        <v>17</v>
      </c>
      <c r="B132" s="29">
        <v>18683136487</v>
      </c>
      <c r="C132" s="29" t="s">
        <v>13</v>
      </c>
      <c r="D132" s="30">
        <v>1512214.39</v>
      </c>
      <c r="E132" s="31" t="s">
        <v>31</v>
      </c>
      <c r="F132" s="32">
        <v>4511</v>
      </c>
      <c r="G132" s="27"/>
      <c r="J132" s="26"/>
      <c r="K132" s="26"/>
    </row>
    <row r="133" spans="1:12" x14ac:dyDescent="0.25">
      <c r="A133" s="3" t="s">
        <v>9</v>
      </c>
      <c r="B133" s="11"/>
      <c r="C133" s="11"/>
      <c r="D133" s="12">
        <f>SUM(D128:D132)</f>
        <v>1642397.21</v>
      </c>
      <c r="E133" s="13"/>
      <c r="F133" s="13"/>
      <c r="G133" s="14"/>
      <c r="H133" s="19"/>
      <c r="K133" s="19"/>
    </row>
    <row r="134" spans="1:12" s="24" customFormat="1" ht="25.5" x14ac:dyDescent="0.25">
      <c r="A134" s="38" t="s">
        <v>59</v>
      </c>
      <c r="B134" s="29"/>
      <c r="C134" s="29"/>
      <c r="D134" s="30">
        <v>500</v>
      </c>
      <c r="E134" s="31" t="s">
        <v>18</v>
      </c>
      <c r="F134" s="32">
        <v>3237</v>
      </c>
      <c r="G134" s="27"/>
      <c r="I134" s="22"/>
      <c r="K134" s="26"/>
    </row>
    <row r="135" spans="1:12" s="24" customFormat="1" ht="25.5" x14ac:dyDescent="0.25">
      <c r="A135" s="38" t="s">
        <v>48</v>
      </c>
      <c r="B135" s="29"/>
      <c r="C135" s="29"/>
      <c r="D135" s="30">
        <v>1190</v>
      </c>
      <c r="E135" s="31" t="s">
        <v>18</v>
      </c>
      <c r="F135" s="32">
        <v>3237</v>
      </c>
      <c r="G135" s="27"/>
      <c r="H135" s="26"/>
      <c r="I135" s="26"/>
    </row>
    <row r="136" spans="1:12" s="24" customFormat="1" ht="25.5" x14ac:dyDescent="0.25">
      <c r="A136" s="38" t="s">
        <v>29</v>
      </c>
      <c r="B136" s="29"/>
      <c r="C136" s="29"/>
      <c r="D136" s="30">
        <v>1100.7</v>
      </c>
      <c r="E136" s="31" t="s">
        <v>18</v>
      </c>
      <c r="F136" s="32">
        <v>3237</v>
      </c>
      <c r="G136" s="27"/>
    </row>
    <row r="137" spans="1:12" s="24" customFormat="1" ht="25.5" x14ac:dyDescent="0.25">
      <c r="A137" s="38" t="s">
        <v>60</v>
      </c>
      <c r="B137" s="29"/>
      <c r="C137" s="29"/>
      <c r="D137" s="30">
        <v>2800</v>
      </c>
      <c r="E137" s="31" t="s">
        <v>18</v>
      </c>
      <c r="F137" s="32">
        <v>3237</v>
      </c>
      <c r="G137" s="27"/>
    </row>
    <row r="138" spans="1:12" s="24" customFormat="1" ht="25.5" x14ac:dyDescent="0.25">
      <c r="A138" s="38" t="s">
        <v>30</v>
      </c>
      <c r="B138" s="29"/>
      <c r="C138" s="29"/>
      <c r="D138" s="30">
        <v>302.24</v>
      </c>
      <c r="E138" s="31" t="s">
        <v>18</v>
      </c>
      <c r="F138" s="32">
        <v>3237</v>
      </c>
      <c r="G138" s="27"/>
      <c r="H138" s="26"/>
    </row>
    <row r="139" spans="1:12" s="24" customFormat="1" ht="25.5" x14ac:dyDescent="0.25">
      <c r="A139" s="38" t="s">
        <v>61</v>
      </c>
      <c r="B139" s="29"/>
      <c r="C139" s="29"/>
      <c r="D139" s="30">
        <v>4653.68</v>
      </c>
      <c r="E139" s="31" t="s">
        <v>18</v>
      </c>
      <c r="F139" s="32">
        <v>3237</v>
      </c>
      <c r="G139" s="27"/>
      <c r="H139" s="26"/>
    </row>
    <row r="140" spans="1:12" x14ac:dyDescent="0.25">
      <c r="A140" s="3" t="s">
        <v>9</v>
      </c>
      <c r="B140" s="4"/>
      <c r="C140" s="4"/>
      <c r="D140" s="5">
        <f>SUM(D134:D139)</f>
        <v>10546.619999999999</v>
      </c>
      <c r="E140" s="25"/>
      <c r="F140" s="25"/>
      <c r="G140" s="14"/>
      <c r="I140" s="22"/>
    </row>
    <row r="141" spans="1:12" x14ac:dyDescent="0.25">
      <c r="A141" s="14"/>
      <c r="B141" s="14"/>
      <c r="C141" s="14"/>
      <c r="D141" s="17"/>
      <c r="E141" s="14"/>
      <c r="F141" s="14"/>
      <c r="G141" s="14"/>
      <c r="H141" s="14"/>
      <c r="I141" s="22"/>
    </row>
    <row r="142" spans="1:12" x14ac:dyDescent="0.25">
      <c r="A142" s="3" t="s">
        <v>57</v>
      </c>
      <c r="B142" s="4"/>
      <c r="C142" s="4"/>
      <c r="D142" s="5">
        <f>+D140+D133+D127+D125+D123+D121+D115+D112+D110+D103+D100+D98+D95+D93+D91+D89+D87+D85+D81+D77+D75+D62+D60+D58+D56+D54+D52+D50+D48+D46+D44+D42+D40+D38+D36+D34+D32+D30+D28+D26+D24+D22+D20+D18+D16+D14+D12+D106+D108+D119+D117+D73+D70+D68+D66+D64</f>
        <v>1680968.4799999995</v>
      </c>
      <c r="E142" s="17"/>
      <c r="F142" s="14"/>
      <c r="G142" s="14"/>
      <c r="H142" s="14"/>
      <c r="I142" s="22"/>
    </row>
    <row r="143" spans="1:12" x14ac:dyDescent="0.25">
      <c r="E143" s="17"/>
      <c r="F143" s="14"/>
      <c r="G143" s="14"/>
      <c r="H143" s="14"/>
      <c r="I143" s="22"/>
    </row>
    <row r="144" spans="1:12" x14ac:dyDescent="0.25">
      <c r="E144" s="17"/>
      <c r="F144" s="17"/>
      <c r="G144" s="1"/>
      <c r="L144" s="19"/>
    </row>
    <row r="145" spans="1:12" ht="15.75" x14ac:dyDescent="0.25">
      <c r="A145" s="43" t="s">
        <v>10</v>
      </c>
      <c r="B145" s="43"/>
      <c r="C145" s="1"/>
      <c r="E145" s="18"/>
      <c r="F145" s="1"/>
      <c r="G145" s="1"/>
    </row>
    <row r="146" spans="1:12" x14ac:dyDescent="0.25">
      <c r="A146" s="1"/>
      <c r="B146" s="1"/>
      <c r="C146" s="1"/>
      <c r="D146" s="20"/>
      <c r="E146" s="1"/>
      <c r="F146" s="1"/>
      <c r="G146" s="1"/>
      <c r="L146" s="19"/>
    </row>
    <row r="147" spans="1:12" ht="25.5" x14ac:dyDescent="0.25">
      <c r="A147" s="41" t="s">
        <v>5</v>
      </c>
      <c r="B147" s="42"/>
      <c r="C147" s="2" t="s">
        <v>4</v>
      </c>
      <c r="D147" s="21"/>
      <c r="E147" s="1"/>
      <c r="F147" s="1"/>
      <c r="G147" s="1"/>
    </row>
    <row r="148" spans="1:12" s="22" customFormat="1" x14ac:dyDescent="0.25">
      <c r="A148" s="33" t="s">
        <v>23</v>
      </c>
      <c r="B148" s="32">
        <v>3111</v>
      </c>
      <c r="C148" s="34">
        <v>16497962.85</v>
      </c>
      <c r="D148" s="35"/>
      <c r="E148" s="35"/>
      <c r="F148" s="36"/>
      <c r="G148" s="35"/>
    </row>
    <row r="149" spans="1:12" s="22" customFormat="1" x14ac:dyDescent="0.25">
      <c r="A149" s="33" t="s">
        <v>24</v>
      </c>
      <c r="B149" s="32">
        <v>3113</v>
      </c>
      <c r="C149" s="34">
        <v>1642944.87</v>
      </c>
      <c r="D149" s="35"/>
      <c r="E149" s="35"/>
      <c r="F149" s="36"/>
      <c r="G149" s="35"/>
    </row>
    <row r="150" spans="1:12" s="22" customFormat="1" x14ac:dyDescent="0.25">
      <c r="A150" s="33" t="s">
        <v>25</v>
      </c>
      <c r="B150" s="32">
        <v>3121</v>
      </c>
      <c r="C150" s="34">
        <v>138043.94</v>
      </c>
      <c r="D150" s="35"/>
      <c r="E150" s="35"/>
      <c r="F150" s="36"/>
      <c r="G150" s="35"/>
    </row>
    <row r="151" spans="1:12" s="22" customFormat="1" x14ac:dyDescent="0.25">
      <c r="A151" s="33" t="s">
        <v>58</v>
      </c>
      <c r="B151" s="32">
        <v>3131</v>
      </c>
      <c r="C151" s="34">
        <v>8894.4</v>
      </c>
      <c r="D151" s="35"/>
      <c r="E151" s="35"/>
      <c r="F151" s="36"/>
      <c r="G151" s="35"/>
    </row>
    <row r="152" spans="1:12" s="22" customFormat="1" x14ac:dyDescent="0.25">
      <c r="A152" s="33" t="s">
        <v>26</v>
      </c>
      <c r="B152" s="32">
        <v>3132</v>
      </c>
      <c r="C152" s="34">
        <v>2623363.96</v>
      </c>
      <c r="D152" s="35"/>
      <c r="E152" s="35"/>
      <c r="F152" s="36"/>
      <c r="G152" s="35"/>
    </row>
    <row r="153" spans="1:12" s="22" customFormat="1" x14ac:dyDescent="0.25">
      <c r="A153" s="33" t="s">
        <v>108</v>
      </c>
      <c r="B153" s="32">
        <v>3133</v>
      </c>
      <c r="C153" s="34">
        <v>147.47</v>
      </c>
      <c r="D153" s="35"/>
      <c r="E153" s="35"/>
      <c r="F153" s="36"/>
      <c r="G153" s="35"/>
    </row>
    <row r="154" spans="1:12" s="22" customFormat="1" x14ac:dyDescent="0.25">
      <c r="A154" s="33" t="s">
        <v>27</v>
      </c>
      <c r="B154" s="32">
        <v>3212</v>
      </c>
      <c r="C154" s="34">
        <v>319988.67</v>
      </c>
      <c r="D154" s="35"/>
      <c r="E154" s="36"/>
      <c r="F154" s="36"/>
      <c r="G154" s="35"/>
    </row>
    <row r="155" spans="1:12" s="22" customFormat="1" x14ac:dyDescent="0.25">
      <c r="A155" s="37" t="s">
        <v>41</v>
      </c>
      <c r="B155" s="32">
        <v>3213</v>
      </c>
      <c r="C155" s="34">
        <v>1677.9</v>
      </c>
      <c r="D155" s="36"/>
      <c r="E155" s="36"/>
      <c r="F155" s="36"/>
      <c r="G155" s="35"/>
    </row>
    <row r="156" spans="1:12" s="22" customFormat="1" x14ac:dyDescent="0.25">
      <c r="A156" s="37" t="s">
        <v>20</v>
      </c>
      <c r="B156" s="32">
        <v>3211</v>
      </c>
      <c r="C156" s="34">
        <v>2757.47</v>
      </c>
      <c r="D156" s="36"/>
      <c r="E156" s="36"/>
      <c r="F156" s="36"/>
      <c r="G156" s="35"/>
    </row>
    <row r="157" spans="1:12" s="22" customFormat="1" x14ac:dyDescent="0.25">
      <c r="A157" s="33" t="s">
        <v>43</v>
      </c>
      <c r="B157" s="32">
        <v>3237</v>
      </c>
      <c r="C157" s="34">
        <v>10444.030000000001</v>
      </c>
      <c r="D157" s="35"/>
      <c r="E157" s="35"/>
      <c r="F157" s="36"/>
      <c r="G157" s="35"/>
    </row>
    <row r="158" spans="1:12" s="22" customFormat="1" x14ac:dyDescent="0.25">
      <c r="A158" s="37" t="s">
        <v>21</v>
      </c>
      <c r="B158" s="32">
        <v>3241</v>
      </c>
      <c r="C158" s="34">
        <v>768.22</v>
      </c>
      <c r="D158" s="35"/>
      <c r="E158" s="35"/>
      <c r="F158" s="36"/>
      <c r="G158" s="35"/>
    </row>
    <row r="159" spans="1:12" s="22" customFormat="1" x14ac:dyDescent="0.25">
      <c r="A159" s="37" t="s">
        <v>47</v>
      </c>
      <c r="B159" s="32">
        <v>3214</v>
      </c>
      <c r="C159" s="34">
        <v>1683.5</v>
      </c>
      <c r="D159" s="35"/>
      <c r="E159" s="35"/>
      <c r="F159" s="36"/>
      <c r="G159" s="35"/>
    </row>
    <row r="160" spans="1:12" s="22" customFormat="1" ht="25.5" x14ac:dyDescent="0.25">
      <c r="A160" s="37" t="s">
        <v>28</v>
      </c>
      <c r="B160" s="32">
        <v>3291</v>
      </c>
      <c r="C160" s="34">
        <v>752.86</v>
      </c>
      <c r="D160" s="35"/>
      <c r="E160" s="35"/>
      <c r="F160" s="36"/>
      <c r="G160" s="35"/>
    </row>
    <row r="161" spans="1:5" s="22" customFormat="1" x14ac:dyDescent="0.25">
      <c r="A161" s="37" t="s">
        <v>39</v>
      </c>
      <c r="B161" s="32">
        <v>3236</v>
      </c>
      <c r="C161" s="34">
        <v>25.21</v>
      </c>
      <c r="D161" s="35"/>
    </row>
    <row r="162" spans="1:5" s="22" customFormat="1" x14ac:dyDescent="0.25">
      <c r="A162" s="37" t="s">
        <v>22</v>
      </c>
      <c r="B162" s="32">
        <v>3721</v>
      </c>
      <c r="C162" s="34">
        <v>3930.48</v>
      </c>
      <c r="D162" s="35"/>
    </row>
    <row r="163" spans="1:5" s="22" customFormat="1" x14ac:dyDescent="0.25">
      <c r="A163" s="37" t="s">
        <v>12</v>
      </c>
      <c r="B163" s="32">
        <v>3433</v>
      </c>
      <c r="C163" s="34">
        <v>2877.69</v>
      </c>
      <c r="D163" s="35"/>
    </row>
    <row r="164" spans="1:5" s="22" customFormat="1" x14ac:dyDescent="0.25">
      <c r="A164" s="37" t="s">
        <v>19</v>
      </c>
      <c r="B164" s="32">
        <v>3834</v>
      </c>
      <c r="C164" s="34">
        <v>1665.62</v>
      </c>
      <c r="D164" s="35"/>
    </row>
    <row r="165" spans="1:5" x14ac:dyDescent="0.25">
      <c r="A165" s="3" t="s">
        <v>57</v>
      </c>
      <c r="B165" s="15"/>
      <c r="C165" s="16">
        <f>SUM(C148:C164)</f>
        <v>21257929.140000001</v>
      </c>
      <c r="D165" s="1"/>
    </row>
    <row r="167" spans="1:5" x14ac:dyDescent="0.25">
      <c r="E167" s="19"/>
    </row>
    <row r="169" spans="1:5" x14ac:dyDescent="0.25">
      <c r="D169" s="19"/>
    </row>
  </sheetData>
  <mergeCells count="4">
    <mergeCell ref="A6:F6"/>
    <mergeCell ref="A8:B8"/>
    <mergeCell ref="A147:B147"/>
    <mergeCell ref="A145:B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SRPANJ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cp:lastPrinted>2024-07-03T05:13:31Z</cp:lastPrinted>
  <dcterms:created xsi:type="dcterms:W3CDTF">2024-02-08T10:51:37Z</dcterms:created>
  <dcterms:modified xsi:type="dcterms:W3CDTF">2025-08-22T05:32:47Z</dcterms:modified>
</cp:coreProperties>
</file>