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tomic1\Desktop\Informacija o trošenju sredstava\"/>
    </mc:Choice>
  </mc:AlternateContent>
  <xr:revisionPtr revIDLastSave="0" documentId="13_ncr:1_{A39A0FC6-86A3-47A6-A584-E9418622FB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OVOZ 2025" sheetId="1" r:id="rId1"/>
  </sheets>
  <definedNames>
    <definedName name="_xlnm._FilterDatabase" localSheetId="0" hidden="1">'KOLOVOZ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7" i="1" l="1"/>
  <c r="D79" i="1"/>
  <c r="D77" i="1"/>
  <c r="D75" i="1"/>
  <c r="D73" i="1"/>
  <c r="D71" i="1"/>
  <c r="D69" i="1"/>
  <c r="D67" i="1"/>
  <c r="D50" i="1" l="1"/>
  <c r="D41" i="1"/>
  <c r="D65" i="1"/>
  <c r="D62" i="1"/>
  <c r="D60" i="1"/>
  <c r="D58" i="1"/>
  <c r="D56" i="1"/>
  <c r="D54" i="1"/>
  <c r="D52" i="1"/>
  <c r="D47" i="1"/>
  <c r="D45" i="1"/>
  <c r="D97" i="1"/>
  <c r="D88" i="1"/>
  <c r="D124" i="1"/>
  <c r="D127" i="1"/>
  <c r="D132" i="1"/>
  <c r="D135" i="1"/>
  <c r="D143" i="1"/>
  <c r="D36" i="1" l="1"/>
  <c r="C191" i="1" l="1"/>
  <c r="D161" i="1"/>
  <c r="D129" i="1" l="1"/>
  <c r="D121" i="1"/>
  <c r="D119" i="1"/>
  <c r="D117" i="1"/>
  <c r="D115" i="1"/>
  <c r="D112" i="1"/>
  <c r="D110" i="1"/>
  <c r="D108" i="1"/>
  <c r="D106" i="1"/>
  <c r="D81" i="1"/>
  <c r="D94" i="1"/>
  <c r="D84" i="1"/>
  <c r="D151" i="1"/>
  <c r="D146" i="1" l="1"/>
  <c r="D165" i="1"/>
  <c r="D100" i="1"/>
  <c r="D91" i="1"/>
  <c r="D140" i="1"/>
  <c r="D104" i="1" l="1"/>
  <c r="D102" i="1"/>
  <c r="D43" i="1" l="1"/>
  <c r="D148" i="1" l="1"/>
  <c r="D137" i="1" l="1"/>
  <c r="D153" i="1" l="1"/>
  <c r="D38" i="1" l="1"/>
  <c r="D34" i="1" l="1"/>
  <c r="D32" i="1"/>
  <c r="D30" i="1"/>
  <c r="D28" i="1"/>
  <c r="D26" i="1"/>
  <c r="D24" i="1"/>
  <c r="D22" i="1"/>
  <c r="D20" i="1"/>
  <c r="D18" i="1" l="1"/>
  <c r="D16" i="1"/>
  <c r="D14" i="1"/>
  <c r="D12" i="1"/>
</calcChain>
</file>

<file path=xl/sharedStrings.xml><?xml version="1.0" encoding="utf-8"?>
<sst xmlns="http://schemas.openxmlformats.org/spreadsheetml/2006/main" count="352" uniqueCount="123">
  <si>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</si>
  <si>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</si>
  <si>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</si>
  <si>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</si>
  <si>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</si>
  <si>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</si>
  <si>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KONTO</t>
  </si>
  <si>
    <t>Klinički bolnički centar Zagreb</t>
  </si>
  <si>
    <t>RKP: 38069</t>
  </si>
  <si>
    <t>Ukupno</t>
  </si>
  <si>
    <t>KATEGORIJA 2</t>
  </si>
  <si>
    <t>Troškovi sudskih postupaka</t>
  </si>
  <si>
    <t>Zatezne kamate</t>
  </si>
  <si>
    <t>ZAGREB</t>
  </si>
  <si>
    <t>ZAGREBAČKA BANKA D.D.</t>
  </si>
  <si>
    <t>Bankarske usluge i usluge platnog prometa</t>
  </si>
  <si>
    <t>Pristojbe i naknade</t>
  </si>
  <si>
    <t>MINISTARSTVO FINANCIJA - POREZNA UPRAVA</t>
  </si>
  <si>
    <t>Intelektualne i osobne usluge (bruto iznos s doprinosima na bruto)</t>
  </si>
  <si>
    <t>Ugovorene kazne i ostale naknade šteta</t>
  </si>
  <si>
    <t>Službena putovanja</t>
  </si>
  <si>
    <t>Plaće za redovan rad (ukupni iznos bez bolovanja na teret HZZO-a)</t>
  </si>
  <si>
    <t>Plaće za prekovremeni rad</t>
  </si>
  <si>
    <t>Ostali rashodi za zaposlene</t>
  </si>
  <si>
    <t>Doprinosi za obvezno zdravstveno osiguranje</t>
  </si>
  <si>
    <t>Naknade za prijevoz, za rad na terenu i odvojeni život</t>
  </si>
  <si>
    <t>Naknade za rad predstavničkih i izvršnih tijela, povjerenstava i slično  (bruto iznos s doprinosima na bruto)</t>
  </si>
  <si>
    <t>ŠIMIĆ LUKA</t>
  </si>
  <si>
    <t>Dodatna ulaganja na građevinskim objektima (PPO)</t>
  </si>
  <si>
    <t>Ulica Mije Kišpatića 12, Zagreb</t>
  </si>
  <si>
    <t>Poslovni objekti (PPO)</t>
  </si>
  <si>
    <t>Rashodi po osnovi utroška lijekova i medicinskog materijala (PPO)</t>
  </si>
  <si>
    <t>Usluge tekućeg i investicijskog održavanja  (PPO)</t>
  </si>
  <si>
    <t>Stručno usavršavanje zaposlenika</t>
  </si>
  <si>
    <t>HRVATSKA POŠTANSKA BANKA D.D.</t>
  </si>
  <si>
    <t xml:space="preserve">Intelektualne i osobne usluge </t>
  </si>
  <si>
    <t>OPĆINSKI GRAĐANSKI SUD U ZAGREBU</t>
  </si>
  <si>
    <t>OPĆINSKI RADNI SUD U ZAGREBU</t>
  </si>
  <si>
    <t>Računalne usluge (PPO)</t>
  </si>
  <si>
    <t>Doprinosi za mirovinsko osiguranje</t>
  </si>
  <si>
    <t>ARTUKOVIĆ LEON</t>
  </si>
  <si>
    <t>CONVENTUS CREDO D.O.O.</t>
  </si>
  <si>
    <t>Odvjetničko društvo Pintarić i Srednoselec Pintarić d.o.o.</t>
  </si>
  <si>
    <t>Ostale usluge (PPO)</t>
  </si>
  <si>
    <t>CERTITUDO PARTNER D.O.O.</t>
  </si>
  <si>
    <t>FILIDA-PUTNIČKA AGENCIJA D.O.O.</t>
  </si>
  <si>
    <t>Naknade troškova osobama izvan radnog odnosa</t>
  </si>
  <si>
    <t>Ostale naknade troškova zaposlenima</t>
  </si>
  <si>
    <t>Zdravstvene i veterinarske usluge</t>
  </si>
  <si>
    <t>Naknade građanima i kućanstvima u novcu</t>
  </si>
  <si>
    <t>Ostali nespomenuti financijski rashodi</t>
  </si>
  <si>
    <t>INFORMACIJA O TROŠENJU SREDSTAVA ZA LISTOPAD 2025. GODINE</t>
  </si>
  <si>
    <t>Ukupno za listopad 2025. godine</t>
  </si>
  <si>
    <t>PERIĆ RUŽICA</t>
  </si>
  <si>
    <t>Ostali nespomenuti rashodi poslovanja</t>
  </si>
  <si>
    <t xml:space="preserve"> JAVNI BILJEŽNIK  MARINA BABIĆ </t>
  </si>
  <si>
    <t xml:space="preserve"> JAVNI BILJEŽNIK  MARTINA PLASTIĆ</t>
  </si>
  <si>
    <t xml:space="preserve"> JAVNI BILJEŽNIK  MELITA ČONDRIĆ</t>
  </si>
  <si>
    <t xml:space="preserve">JAVNI BILJEŽNIK DOMAGOJ RANOGAJEC </t>
  </si>
  <si>
    <t>JAVNI BILJEŽNIK DRAGO BURAZER</t>
  </si>
  <si>
    <t>JAVNI BILJEŽNIK LJUBICA ČAKLOVIĆ</t>
  </si>
  <si>
    <t>JAVNI BILJEŽNIK MEDINA KARAHASANOVIĆ</t>
  </si>
  <si>
    <t>JAVNI BILJEŽNIK MIRODAR KOVAČ</t>
  </si>
  <si>
    <t>JAVNI BILJEŽNIK MIRTA DREMIL ŠTEFANČIĆ</t>
  </si>
  <si>
    <t>JAVNI BILJEŽNIK MORANA PETRANIĆ</t>
  </si>
  <si>
    <t>JAVNI BILJEŽNIK SANJA LEDIĆ</t>
  </si>
  <si>
    <t xml:space="preserve"> JAVNI BILJEŽNIK ŽELJKA MAROSLAVAC</t>
  </si>
  <si>
    <t xml:space="preserve"> JAVNI BILJEŽNIK ŽELJKA PICUKARIĆ</t>
  </si>
  <si>
    <t>ODVJETNIK MIRKO KOVAČ</t>
  </si>
  <si>
    <t>OD MIŠEVIĆ I JARIĆ D.O.O.</t>
  </si>
  <si>
    <t>OSIJEK</t>
  </si>
  <si>
    <t>PENTA D.O.O.</t>
  </si>
  <si>
    <t>NOVACON D.O.O.</t>
  </si>
  <si>
    <t>SPEKTAR-PUTOVANJA D.O.O.</t>
  </si>
  <si>
    <t>VIVID ORIGINAL D.O.O.</t>
  </si>
  <si>
    <t>GLOBTOUR EVENT D.O.O.</t>
  </si>
  <si>
    <t>BIZZ PUTOVANJA D.O.O.</t>
  </si>
  <si>
    <t>MINISTARSTVO UNUTARNJIH POSLOVA</t>
  </si>
  <si>
    <t>KONEKTIVA USLUGE D.O.O.</t>
  </si>
  <si>
    <t>HALMED</t>
  </si>
  <si>
    <t>HIKING TRAILS D.O.O.</t>
  </si>
  <si>
    <t>NAKLADA SLAP D.O.O.</t>
  </si>
  <si>
    <t>JASTREBARSKO</t>
  </si>
  <si>
    <t>Dodatna ulaganja na građevinskim objektima</t>
  </si>
  <si>
    <t>HOTEL IMPERIAL VODICE D.D.</t>
  </si>
  <si>
    <t>HUPP</t>
  </si>
  <si>
    <t>UDRUGA ZA DDD</t>
  </si>
  <si>
    <t>TUŠAK MILETIĆ i PARTNERI odvjetničko društvo, j.t.d</t>
  </si>
  <si>
    <t>LIBURNIA RIVIERA HOTELI D.D.</t>
  </si>
  <si>
    <t>OPATIJA</t>
  </si>
  <si>
    <t xml:space="preserve">GRAND HOTEL LAV </t>
  </si>
  <si>
    <t>PODRSTRANA</t>
  </si>
  <si>
    <t>EXCLUSIVE CROATIA D.O.O.</t>
  </si>
  <si>
    <t>ODVJETNIK TANJA PETKOVIĆ GREGUREK</t>
  </si>
  <si>
    <t>HUMS</t>
  </si>
  <si>
    <t>MINISTARSTVO ZDRAVSTVA</t>
  </si>
  <si>
    <t>HDMBLM</t>
  </si>
  <si>
    <t>TORAKS</t>
  </si>
  <si>
    <t>AIRMED SOLUTIONS D.O.O.</t>
  </si>
  <si>
    <t>BEDEKOVČINA</t>
  </si>
  <si>
    <t>Naknade šteta pravnim i fizičkim osobama</t>
  </si>
  <si>
    <t>Odvjetničko društvo KUŽELIČKI &amp; MUČNJAK, d.o.o.</t>
  </si>
  <si>
    <t>ZBORNICA ZDRAVSTVENE IN BABIŠKE NEGE SLOVENIJA</t>
  </si>
  <si>
    <t xml:space="preserve">NARODNE NOVINE D.D. </t>
  </si>
  <si>
    <t>Usluge promidžbe i informiranja</t>
  </si>
  <si>
    <t xml:space="preserve">HRVATSKA KOMORA DENTALNE MEDICINE </t>
  </si>
  <si>
    <t>HRVATSKE AUTOCESTE D.O.O.</t>
  </si>
  <si>
    <t>Usluge telefona, pošte i prijevoza</t>
  </si>
  <si>
    <t>CENTAR ZA KOGNITIVNO BIHEVIORALNU TERAPIJU</t>
  </si>
  <si>
    <t>Odvjetničko društvo KRIŽANEC, CAR-PAVLIC &amp; POPARIĆ j.t.d</t>
  </si>
  <si>
    <t>OPĆINSKI SUD U BJELOVARU</t>
  </si>
  <si>
    <t>BJELOVAR</t>
  </si>
  <si>
    <t>OPĆINSKI SUD U MAKARSKOJ</t>
  </si>
  <si>
    <t xml:space="preserve">MAKARSKA </t>
  </si>
  <si>
    <t>OPĆINSKI SUD U NOVOM ZAGREBU</t>
  </si>
  <si>
    <t>OPĆINSKI SUD U PAZINU</t>
  </si>
  <si>
    <t>PAZIN</t>
  </si>
  <si>
    <t>OPĆINSKI SUD U SESVETAMA</t>
  </si>
  <si>
    <t>SESVETE</t>
  </si>
  <si>
    <t>FINA (Financijska agencija)</t>
  </si>
  <si>
    <t>TEB POSLOVNO SAVJETOVANJE D.O.O.</t>
  </si>
  <si>
    <t>HEP-OPERATOR DISTRIBUCIJSKOG SUSTAVA</t>
  </si>
  <si>
    <t>Intelektualne i osobne usluge (PPO)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</si>
</sst>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/>
    <xf numFmtId="0" fontId="3" fillId="0" borderId="0"/>
    <xf numFmtId="0" fontId="11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7" applyNumberFormat="0" applyAlignment="0" applyProtection="0"/>
    <xf numFmtId="0" fontId="19" fillId="9" borderId="8" applyNumberFormat="0" applyAlignment="0" applyProtection="0"/>
    <xf numFmtId="0" fontId="20" fillId="9" borderId="7" applyNumberFormat="0" applyAlignment="0" applyProtection="0"/>
    <xf numFmtId="0" fontId="21" fillId="0" borderId="9" applyNumberFormat="0" applyFill="0" applyAlignment="0" applyProtection="0"/>
    <xf numFmtId="0" fontId="22" fillId="10" borderId="10" applyNumberFormat="0" applyAlignment="0" applyProtection="0"/>
    <xf numFmtId="0" fontId="23" fillId="0" borderId="0" applyNumberFormat="0" applyFill="0" applyBorder="0" applyAlignment="0" applyProtection="0"/>
    <xf numFmtId="0" fontId="10" fillId="11" borderId="1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26" fillId="35" borderId="0" applyNumberFormat="0" applyBorder="0" applyAlignment="0" applyProtection="0"/>
    <xf numFmtId="164" fontId="10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" fontId="4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/>
    <xf numFmtId="4" fontId="4" fillId="3" borderId="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3" borderId="1" xfId="0" applyFont="1" applyFill="1" applyBorder="1"/>
    <xf numFmtId="4" fontId="2" fillId="3" borderId="1" xfId="0" applyNumberFormat="1" applyFont="1" applyFill="1" applyBorder="1" applyAlignment="1">
      <alignment horizontal="center"/>
    </xf>
    <xf numFmtId="4" fontId="8" fillId="0" borderId="0" xfId="0" applyNumberFormat="1" applyFont="1"/>
    <xf numFmtId="4" fontId="5" fillId="0" borderId="0" xfId="0" applyNumberFormat="1" applyFont="1"/>
    <xf numFmtId="4" fontId="0" fillId="0" borderId="0" xfId="0" applyNumberFormat="1"/>
    <xf numFmtId="1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/>
    <xf numFmtId="0" fontId="0" fillId="0" borderId="0" xfId="0" applyFont="1" applyFill="1"/>
    <xf numFmtId="0" fontId="8" fillId="3" borderId="1" xfId="0" applyFont="1" applyFill="1" applyBorder="1" applyAlignment="1">
      <alignment horizontal="center"/>
    </xf>
    <xf numFmtId="4" fontId="0" fillId="0" borderId="0" xfId="0" applyNumberFormat="1" applyFont="1" applyFill="1"/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/>
    <xf numFmtId="4" fontId="5" fillId="0" borderId="0" xfId="0" applyNumberFormat="1" applyFont="1" applyFill="1"/>
    <xf numFmtId="0" fontId="4" fillId="0" borderId="1" xfId="1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 wrapText="1"/>
    </xf>
    <xf numFmtId="4" fontId="0" fillId="0" borderId="0" xfId="0" applyNumberFormat="1" applyFill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1" xfId="0" applyFont="1" applyFill="1" applyBorder="1"/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3" xfId="45" xr:uid="{00000000-0005-0000-0000-000025000000}"/>
    <cellStyle name="Normal 70 5" xfId="44" xr:uid="{00000000-0005-0000-0000-000026000000}"/>
    <cellStyle name="Normalno 2" xfId="1" xr:uid="{00000000-0005-0000-0000-000027000000}"/>
    <cellStyle name="Note" xfId="17" builtinId="10" customBuiltin="1"/>
    <cellStyle name="Obično_List4" xfId="2" xr:uid="{00000000-0005-0000-0000-000029000000}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ECFF"/>
      <color rgb="FFCCFFCC"/>
      <color rgb="FF00FF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workbookViewId="0">
      <selection activeCell="A6" sqref="A6:F6"/>
    </sheetView>
  </sheetViews>
  <sheetFormatPr defaultRowHeight="15" x14ac:dyDescent="0.25"/>
  <cols>
    <col min="1" max="1" width="55.7109375" customWidth="1"/>
    <col min="2" max="2" width="18.85546875" customWidth="1"/>
    <col min="3" max="3" width="23.7109375" customWidth="1"/>
    <col min="4" max="4" width="20.85546875" customWidth="1"/>
    <col min="5" max="5" width="36.7109375" customWidth="1"/>
    <col min="6" max="6" width="12.5703125" bestFit="1" customWidth="1"/>
    <col min="7" max="7" width="12.7109375" bestFit="1" customWidth="1"/>
    <col min="8" max="9" width="11.7109375" bestFit="1" customWidth="1"/>
    <col min="11" max="12" width="11.7109375" bestFit="1" customWidth="1"/>
  </cols>
  <sheetData>
    <row r="1" spans="1:8" x14ac:dyDescent="0.25">
      <c r="A1" s="1"/>
      <c r="B1" s="1"/>
      <c r="C1" s="1"/>
      <c r="D1" s="1"/>
      <c r="E1" s="1"/>
      <c r="F1" s="1"/>
    </row>
    <row r="2" spans="1:8" ht="15.75" x14ac:dyDescent="0.25">
      <c r="A2" s="6" t="s">
        <v>7</v>
      </c>
      <c r="B2" s="1"/>
      <c r="C2" s="1"/>
      <c r="D2" s="1"/>
      <c r="E2" s="1"/>
      <c r="F2" s="1"/>
    </row>
    <row r="3" spans="1:8" ht="15.75" x14ac:dyDescent="0.25">
      <c r="A3" s="6" t="s">
        <v>29</v>
      </c>
      <c r="B3" s="1"/>
      <c r="C3" s="1"/>
      <c r="D3" s="1"/>
      <c r="E3" s="1"/>
      <c r="F3" s="1"/>
    </row>
    <row r="4" spans="1:8" ht="15.75" x14ac:dyDescent="0.25">
      <c r="A4" s="6" t="s">
        <v>8</v>
      </c>
      <c r="B4" s="1"/>
      <c r="C4" s="1"/>
      <c r="D4" s="1"/>
      <c r="E4" s="1"/>
      <c r="F4" s="1"/>
    </row>
    <row r="5" spans="1:8" x14ac:dyDescent="0.25">
      <c r="A5" s="1"/>
      <c r="B5" s="1"/>
      <c r="C5" s="1"/>
      <c r="D5" s="1"/>
      <c r="E5" s="1"/>
      <c r="F5" s="1"/>
    </row>
    <row r="6" spans="1:8" ht="18.75" x14ac:dyDescent="0.3">
      <c r="A6" s="38" t="s">
        <v>51</v>
      </c>
      <c r="B6" s="38"/>
      <c r="C6" s="38"/>
      <c r="D6" s="38"/>
      <c r="E6" s="38"/>
      <c r="F6" s="38"/>
    </row>
    <row r="7" spans="1:8" x14ac:dyDescent="0.25">
      <c r="A7" s="7"/>
      <c r="B7" s="7"/>
      <c r="C7" s="7"/>
      <c r="D7" s="7"/>
      <c r="E7" s="7"/>
      <c r="F7" s="1"/>
    </row>
    <row r="8" spans="1:8" ht="15.75" x14ac:dyDescent="0.25">
      <c r="A8" s="39" t="s">
        <v>0</v>
      </c>
      <c r="B8" s="39"/>
      <c r="C8" s="7"/>
      <c r="D8" s="7"/>
      <c r="E8" s="7"/>
      <c r="F8" s="1"/>
    </row>
    <row r="9" spans="1:8" x14ac:dyDescent="0.25">
      <c r="A9" s="1"/>
      <c r="B9" s="1"/>
      <c r="C9" s="1"/>
      <c r="D9" s="1"/>
      <c r="E9" s="1"/>
      <c r="F9" s="1"/>
    </row>
    <row r="10" spans="1:8" ht="25.5" x14ac:dyDescent="0.25">
      <c r="A10" s="8" t="s">
        <v>1</v>
      </c>
      <c r="B10" s="8" t="s">
        <v>2</v>
      </c>
      <c r="C10" s="8" t="s">
        <v>3</v>
      </c>
      <c r="D10" s="9" t="s">
        <v>4</v>
      </c>
      <c r="E10" s="8" t="s">
        <v>5</v>
      </c>
      <c r="F10" s="8" t="s">
        <v>6</v>
      </c>
    </row>
    <row r="11" spans="1:8" s="24" customFormat="1" x14ac:dyDescent="0.25">
      <c r="A11" s="43" t="s">
        <v>55</v>
      </c>
      <c r="B11" s="28"/>
      <c r="C11" s="28"/>
      <c r="D11" s="29">
        <v>12.5</v>
      </c>
      <c r="E11" s="30" t="s">
        <v>16</v>
      </c>
      <c r="F11" s="31">
        <v>3295</v>
      </c>
      <c r="G11" s="27"/>
    </row>
    <row r="12" spans="1:8" x14ac:dyDescent="0.25">
      <c r="A12" s="10" t="s">
        <v>9</v>
      </c>
      <c r="B12" s="11"/>
      <c r="C12" s="11"/>
      <c r="D12" s="12">
        <f>SUM(D11)</f>
        <v>12.5</v>
      </c>
      <c r="E12" s="13"/>
      <c r="F12" s="13"/>
      <c r="G12" s="14"/>
      <c r="H12" s="23"/>
    </row>
    <row r="13" spans="1:8" s="24" customFormat="1" x14ac:dyDescent="0.25">
      <c r="A13" s="43" t="s">
        <v>56</v>
      </c>
      <c r="B13" s="28"/>
      <c r="C13" s="28"/>
      <c r="D13" s="29">
        <v>12.5</v>
      </c>
      <c r="E13" s="30" t="s">
        <v>16</v>
      </c>
      <c r="F13" s="31">
        <v>3295</v>
      </c>
      <c r="G13" s="27"/>
    </row>
    <row r="14" spans="1:8" x14ac:dyDescent="0.25">
      <c r="A14" s="10" t="s">
        <v>9</v>
      </c>
      <c r="B14" s="11"/>
      <c r="C14" s="11"/>
      <c r="D14" s="12">
        <f>SUM(D13)</f>
        <v>12.5</v>
      </c>
      <c r="E14" s="13"/>
      <c r="F14" s="13"/>
      <c r="G14" s="14"/>
    </row>
    <row r="15" spans="1:8" s="24" customFormat="1" x14ac:dyDescent="0.25">
      <c r="A15" s="43" t="s">
        <v>57</v>
      </c>
      <c r="B15" s="28"/>
      <c r="C15" s="28"/>
      <c r="D15" s="29">
        <v>12.5</v>
      </c>
      <c r="E15" s="30" t="s">
        <v>16</v>
      </c>
      <c r="F15" s="31">
        <v>3295</v>
      </c>
      <c r="G15" s="27"/>
    </row>
    <row r="16" spans="1:8" x14ac:dyDescent="0.25">
      <c r="A16" s="10" t="s">
        <v>9</v>
      </c>
      <c r="B16" s="11"/>
      <c r="C16" s="11"/>
      <c r="D16" s="12">
        <f>SUM(D15)</f>
        <v>12.5</v>
      </c>
      <c r="E16" s="13"/>
      <c r="F16" s="13"/>
      <c r="G16" s="14"/>
    </row>
    <row r="17" spans="1:7" s="24" customFormat="1" x14ac:dyDescent="0.25">
      <c r="A17" s="43" t="s">
        <v>58</v>
      </c>
      <c r="B17" s="28"/>
      <c r="C17" s="28"/>
      <c r="D17" s="29">
        <v>12.5</v>
      </c>
      <c r="E17" s="30" t="s">
        <v>16</v>
      </c>
      <c r="F17" s="31">
        <v>3295</v>
      </c>
      <c r="G17" s="27"/>
    </row>
    <row r="18" spans="1:7" x14ac:dyDescent="0.25">
      <c r="A18" s="10" t="s">
        <v>9</v>
      </c>
      <c r="B18" s="11"/>
      <c r="C18" s="11"/>
      <c r="D18" s="12">
        <f>SUM(D17)</f>
        <v>12.5</v>
      </c>
      <c r="E18" s="13"/>
      <c r="F18" s="13"/>
      <c r="G18" s="14"/>
    </row>
    <row r="19" spans="1:7" s="24" customFormat="1" x14ac:dyDescent="0.25">
      <c r="A19" s="43" t="s">
        <v>59</v>
      </c>
      <c r="B19" s="28"/>
      <c r="C19" s="28"/>
      <c r="D19" s="29">
        <v>12.5</v>
      </c>
      <c r="E19" s="30" t="s">
        <v>16</v>
      </c>
      <c r="F19" s="31">
        <v>3295</v>
      </c>
      <c r="G19" s="27"/>
    </row>
    <row r="20" spans="1:7" s="23" customFormat="1" x14ac:dyDescent="0.25">
      <c r="A20" s="10" t="s">
        <v>9</v>
      </c>
      <c r="B20" s="11"/>
      <c r="C20" s="11"/>
      <c r="D20" s="12">
        <f>SUM(D19)</f>
        <v>12.5</v>
      </c>
      <c r="E20" s="13"/>
      <c r="F20" s="13"/>
      <c r="G20" s="14"/>
    </row>
    <row r="21" spans="1:7" s="24" customFormat="1" x14ac:dyDescent="0.25">
      <c r="A21" s="43" t="s">
        <v>60</v>
      </c>
      <c r="B21" s="28"/>
      <c r="C21" s="28"/>
      <c r="D21" s="29">
        <v>12.5</v>
      </c>
      <c r="E21" s="30" t="s">
        <v>16</v>
      </c>
      <c r="F21" s="31">
        <v>3295</v>
      </c>
      <c r="G21" s="27"/>
    </row>
    <row r="22" spans="1:7" s="23" customFormat="1" x14ac:dyDescent="0.25">
      <c r="A22" s="10" t="s">
        <v>9</v>
      </c>
      <c r="B22" s="11"/>
      <c r="C22" s="11"/>
      <c r="D22" s="12">
        <f>SUM(D21)</f>
        <v>12.5</v>
      </c>
      <c r="E22" s="13"/>
      <c r="F22" s="13"/>
      <c r="G22" s="14"/>
    </row>
    <row r="23" spans="1:7" s="24" customFormat="1" x14ac:dyDescent="0.25">
      <c r="A23" s="43" t="s">
        <v>61</v>
      </c>
      <c r="B23" s="28"/>
      <c r="C23" s="28"/>
      <c r="D23" s="29">
        <v>175</v>
      </c>
      <c r="E23" s="30" t="s">
        <v>16</v>
      </c>
      <c r="F23" s="31">
        <v>3295</v>
      </c>
      <c r="G23" s="27"/>
    </row>
    <row r="24" spans="1:7" s="23" customFormat="1" x14ac:dyDescent="0.25">
      <c r="A24" s="10" t="s">
        <v>9</v>
      </c>
      <c r="B24" s="11"/>
      <c r="C24" s="11"/>
      <c r="D24" s="12">
        <f>SUM(D23)</f>
        <v>175</v>
      </c>
      <c r="E24" s="13"/>
      <c r="F24" s="13"/>
      <c r="G24" s="14"/>
    </row>
    <row r="25" spans="1:7" s="24" customFormat="1" x14ac:dyDescent="0.25">
      <c r="A25" s="43" t="s">
        <v>62</v>
      </c>
      <c r="B25" s="28"/>
      <c r="C25" s="28"/>
      <c r="D25" s="29">
        <v>12.5</v>
      </c>
      <c r="E25" s="30" t="s">
        <v>16</v>
      </c>
      <c r="F25" s="31">
        <v>3295</v>
      </c>
      <c r="G25" s="27"/>
    </row>
    <row r="26" spans="1:7" s="23" customFormat="1" x14ac:dyDescent="0.25">
      <c r="A26" s="10" t="s">
        <v>9</v>
      </c>
      <c r="B26" s="11"/>
      <c r="C26" s="11"/>
      <c r="D26" s="12">
        <f>SUM(D25)</f>
        <v>12.5</v>
      </c>
      <c r="E26" s="13"/>
      <c r="F26" s="13"/>
      <c r="G26" s="14"/>
    </row>
    <row r="27" spans="1:7" s="24" customFormat="1" x14ac:dyDescent="0.25">
      <c r="A27" s="43" t="s">
        <v>63</v>
      </c>
      <c r="B27" s="28"/>
      <c r="C27" s="28"/>
      <c r="D27" s="29">
        <v>12.5</v>
      </c>
      <c r="E27" s="30" t="s">
        <v>16</v>
      </c>
      <c r="F27" s="31">
        <v>3295</v>
      </c>
      <c r="G27" s="27"/>
    </row>
    <row r="28" spans="1:7" s="23" customFormat="1" x14ac:dyDescent="0.25">
      <c r="A28" s="10" t="s">
        <v>9</v>
      </c>
      <c r="B28" s="11"/>
      <c r="C28" s="11"/>
      <c r="D28" s="12">
        <f>SUM(D27)</f>
        <v>12.5</v>
      </c>
      <c r="E28" s="13"/>
      <c r="F28" s="13"/>
      <c r="G28" s="14"/>
    </row>
    <row r="29" spans="1:7" s="24" customFormat="1" x14ac:dyDescent="0.25">
      <c r="A29" s="43" t="s">
        <v>64</v>
      </c>
      <c r="B29" s="28"/>
      <c r="C29" s="28"/>
      <c r="D29" s="29">
        <v>12.5</v>
      </c>
      <c r="E29" s="30" t="s">
        <v>16</v>
      </c>
      <c r="F29" s="31">
        <v>3295</v>
      </c>
      <c r="G29" s="27"/>
    </row>
    <row r="30" spans="1:7" s="23" customFormat="1" x14ac:dyDescent="0.25">
      <c r="A30" s="10" t="s">
        <v>9</v>
      </c>
      <c r="B30" s="11"/>
      <c r="C30" s="11"/>
      <c r="D30" s="12">
        <f>SUM(D29)</f>
        <v>12.5</v>
      </c>
      <c r="E30" s="13"/>
      <c r="F30" s="13"/>
      <c r="G30" s="14"/>
    </row>
    <row r="31" spans="1:7" s="24" customFormat="1" x14ac:dyDescent="0.25">
      <c r="A31" s="43" t="s">
        <v>65</v>
      </c>
      <c r="B31" s="28"/>
      <c r="C31" s="28"/>
      <c r="D31" s="29">
        <v>12.5</v>
      </c>
      <c r="E31" s="30" t="s">
        <v>16</v>
      </c>
      <c r="F31" s="31">
        <v>3295</v>
      </c>
      <c r="G31" s="27"/>
    </row>
    <row r="32" spans="1:7" s="23" customFormat="1" x14ac:dyDescent="0.25">
      <c r="A32" s="10" t="s">
        <v>9</v>
      </c>
      <c r="B32" s="11"/>
      <c r="C32" s="11"/>
      <c r="D32" s="12">
        <f>SUM(D31)</f>
        <v>12.5</v>
      </c>
      <c r="E32" s="13"/>
      <c r="F32" s="13"/>
      <c r="G32" s="14"/>
    </row>
    <row r="33" spans="1:10" s="24" customFormat="1" x14ac:dyDescent="0.25">
      <c r="A33" s="43" t="s">
        <v>66</v>
      </c>
      <c r="B33" s="28"/>
      <c r="C33" s="28"/>
      <c r="D33" s="29">
        <v>25</v>
      </c>
      <c r="E33" s="30" t="s">
        <v>16</v>
      </c>
      <c r="F33" s="31">
        <v>3295</v>
      </c>
      <c r="G33" s="27"/>
    </row>
    <row r="34" spans="1:10" s="23" customFormat="1" x14ac:dyDescent="0.25">
      <c r="A34" s="10" t="s">
        <v>9</v>
      </c>
      <c r="B34" s="11"/>
      <c r="C34" s="11"/>
      <c r="D34" s="12">
        <f>SUM(D33)</f>
        <v>25</v>
      </c>
      <c r="E34" s="13"/>
      <c r="F34" s="13"/>
      <c r="G34" s="14"/>
    </row>
    <row r="35" spans="1:10" s="24" customFormat="1" x14ac:dyDescent="0.25">
      <c r="A35" s="43" t="s">
        <v>67</v>
      </c>
      <c r="B35" s="28"/>
      <c r="C35" s="28"/>
      <c r="D35" s="29">
        <v>12.5</v>
      </c>
      <c r="E35" s="30" t="s">
        <v>16</v>
      </c>
      <c r="F35" s="31">
        <v>3295</v>
      </c>
      <c r="G35" s="27"/>
    </row>
    <row r="36" spans="1:10" s="23" customFormat="1" x14ac:dyDescent="0.25">
      <c r="A36" s="10" t="s">
        <v>9</v>
      </c>
      <c r="B36" s="11"/>
      <c r="C36" s="11"/>
      <c r="D36" s="12">
        <f>SUM(D35)</f>
        <v>12.5</v>
      </c>
      <c r="E36" s="13"/>
      <c r="F36" s="13"/>
      <c r="G36" s="14"/>
    </row>
    <row r="37" spans="1:10" s="24" customFormat="1" x14ac:dyDescent="0.25">
      <c r="A37" s="43" t="s">
        <v>117</v>
      </c>
      <c r="B37" s="28">
        <v>72931567836</v>
      </c>
      <c r="C37" s="28" t="s">
        <v>118</v>
      </c>
      <c r="D37" s="29">
        <v>6.64</v>
      </c>
      <c r="E37" s="30" t="s">
        <v>16</v>
      </c>
      <c r="F37" s="31">
        <v>3295</v>
      </c>
      <c r="G37" s="27"/>
    </row>
    <row r="38" spans="1:10" s="22" customFormat="1" x14ac:dyDescent="0.25">
      <c r="A38" s="10" t="s">
        <v>9</v>
      </c>
      <c r="B38" s="11"/>
      <c r="C38" s="11"/>
      <c r="D38" s="12">
        <f>SUM(D37)</f>
        <v>6.64</v>
      </c>
      <c r="E38" s="13"/>
      <c r="F38" s="13"/>
      <c r="G38" s="27"/>
    </row>
    <row r="39" spans="1:10" s="24" customFormat="1" x14ac:dyDescent="0.25">
      <c r="A39" s="43" t="s">
        <v>37</v>
      </c>
      <c r="B39" s="28">
        <v>4755372979</v>
      </c>
      <c r="C39" s="28" t="s">
        <v>13</v>
      </c>
      <c r="D39" s="29">
        <v>350</v>
      </c>
      <c r="E39" s="30" t="s">
        <v>35</v>
      </c>
      <c r="F39" s="31">
        <v>3237</v>
      </c>
      <c r="G39" s="27"/>
    </row>
    <row r="40" spans="1:10" s="24" customFormat="1" x14ac:dyDescent="0.25">
      <c r="A40" s="43" t="s">
        <v>37</v>
      </c>
      <c r="B40" s="28">
        <v>4755372979</v>
      </c>
      <c r="C40" s="28" t="s">
        <v>13</v>
      </c>
      <c r="D40" s="29">
        <v>543.69999999999993</v>
      </c>
      <c r="E40" s="30" t="s">
        <v>16</v>
      </c>
      <c r="F40" s="31">
        <v>3295</v>
      </c>
      <c r="G40" s="27"/>
      <c r="I40" s="26"/>
    </row>
    <row r="41" spans="1:10" s="22" customFormat="1" x14ac:dyDescent="0.25">
      <c r="A41" s="10" t="s">
        <v>9</v>
      </c>
      <c r="B41" s="11"/>
      <c r="C41" s="11"/>
      <c r="D41" s="12">
        <f>SUM(D39:D40)</f>
        <v>893.69999999999993</v>
      </c>
      <c r="E41" s="13"/>
      <c r="F41" s="13"/>
      <c r="G41" s="27"/>
    </row>
    <row r="42" spans="1:10" s="24" customFormat="1" x14ac:dyDescent="0.25">
      <c r="A42" s="43" t="s">
        <v>36</v>
      </c>
      <c r="B42" s="28">
        <v>1252163117</v>
      </c>
      <c r="C42" s="28" t="s">
        <v>13</v>
      </c>
      <c r="D42" s="29">
        <v>5406.44</v>
      </c>
      <c r="E42" s="30" t="s">
        <v>16</v>
      </c>
      <c r="F42" s="31">
        <v>3295</v>
      </c>
      <c r="G42" s="27"/>
      <c r="J42" s="26"/>
    </row>
    <row r="43" spans="1:10" s="22" customFormat="1" x14ac:dyDescent="0.25">
      <c r="A43" s="10" t="s">
        <v>9</v>
      </c>
      <c r="B43" s="11"/>
      <c r="C43" s="11"/>
      <c r="D43" s="12">
        <f>SUM(D42:D42)</f>
        <v>5406.44</v>
      </c>
      <c r="E43" s="13"/>
      <c r="F43" s="13"/>
      <c r="G43" s="27"/>
      <c r="H43" s="37"/>
    </row>
    <row r="44" spans="1:10" s="24" customFormat="1" x14ac:dyDescent="0.25">
      <c r="A44" s="43" t="s">
        <v>110</v>
      </c>
      <c r="B44" s="28">
        <v>57362618039</v>
      </c>
      <c r="C44" s="28" t="s">
        <v>111</v>
      </c>
      <c r="D44" s="29">
        <v>13.27</v>
      </c>
      <c r="E44" s="30" t="s">
        <v>16</v>
      </c>
      <c r="F44" s="31">
        <v>3295</v>
      </c>
      <c r="G44" s="27"/>
      <c r="J44" s="26"/>
    </row>
    <row r="45" spans="1:10" s="22" customFormat="1" x14ac:dyDescent="0.25">
      <c r="A45" s="10" t="s">
        <v>9</v>
      </c>
      <c r="B45" s="11"/>
      <c r="C45" s="11"/>
      <c r="D45" s="12">
        <f>SUM(D44:D44)</f>
        <v>13.27</v>
      </c>
      <c r="E45" s="13"/>
      <c r="F45" s="13"/>
      <c r="G45" s="27"/>
    </row>
    <row r="46" spans="1:10" s="24" customFormat="1" x14ac:dyDescent="0.25">
      <c r="A46" s="43" t="s">
        <v>112</v>
      </c>
      <c r="B46" s="28">
        <v>10188505675</v>
      </c>
      <c r="C46" s="28" t="s">
        <v>113</v>
      </c>
      <c r="D46" s="29">
        <v>6.64</v>
      </c>
      <c r="E46" s="30" t="s">
        <v>16</v>
      </c>
      <c r="F46" s="31">
        <v>3295</v>
      </c>
      <c r="G46" s="27"/>
      <c r="J46" s="26"/>
    </row>
    <row r="47" spans="1:10" s="22" customFormat="1" x14ac:dyDescent="0.25">
      <c r="A47" s="10" t="s">
        <v>9</v>
      </c>
      <c r="B47" s="11"/>
      <c r="C47" s="11"/>
      <c r="D47" s="12">
        <f>SUM(D46:D46)</f>
        <v>6.64</v>
      </c>
      <c r="E47" s="13"/>
      <c r="F47" s="13"/>
      <c r="G47" s="27"/>
    </row>
    <row r="48" spans="1:10" s="24" customFormat="1" x14ac:dyDescent="0.25">
      <c r="A48" s="43" t="s">
        <v>114</v>
      </c>
      <c r="B48" s="28">
        <v>87297014856</v>
      </c>
      <c r="C48" s="28" t="s">
        <v>13</v>
      </c>
      <c r="D48" s="29">
        <v>1850</v>
      </c>
      <c r="E48" s="30" t="s">
        <v>35</v>
      </c>
      <c r="F48" s="31">
        <v>3237</v>
      </c>
      <c r="G48" s="27"/>
      <c r="J48" s="26"/>
    </row>
    <row r="49" spans="1:10" s="24" customFormat="1" x14ac:dyDescent="0.25">
      <c r="A49" s="43" t="s">
        <v>114</v>
      </c>
      <c r="B49" s="28">
        <v>87297014856</v>
      </c>
      <c r="C49" s="28" t="s">
        <v>13</v>
      </c>
      <c r="D49" s="29">
        <v>13.27</v>
      </c>
      <c r="E49" s="30" t="s">
        <v>16</v>
      </c>
      <c r="F49" s="31">
        <v>3295</v>
      </c>
      <c r="G49" s="27"/>
      <c r="J49" s="26"/>
    </row>
    <row r="50" spans="1:10" s="22" customFormat="1" x14ac:dyDescent="0.25">
      <c r="A50" s="10" t="s">
        <v>9</v>
      </c>
      <c r="B50" s="11"/>
      <c r="C50" s="11"/>
      <c r="D50" s="12">
        <f>SUM(D48:D49)</f>
        <v>1863.27</v>
      </c>
      <c r="E50" s="13"/>
      <c r="F50" s="13"/>
      <c r="G50" s="27"/>
    </row>
    <row r="51" spans="1:10" s="24" customFormat="1" x14ac:dyDescent="0.25">
      <c r="A51" s="43" t="s">
        <v>115</v>
      </c>
      <c r="B51" s="28">
        <v>27672461276</v>
      </c>
      <c r="C51" s="28" t="s">
        <v>116</v>
      </c>
      <c r="D51" s="29">
        <v>61.870000000000005</v>
      </c>
      <c r="E51" s="30" t="s">
        <v>16</v>
      </c>
      <c r="F51" s="31">
        <v>3295</v>
      </c>
      <c r="G51" s="27"/>
    </row>
    <row r="52" spans="1:10" s="22" customFormat="1" x14ac:dyDescent="0.25">
      <c r="A52" s="10" t="s">
        <v>9</v>
      </c>
      <c r="B52" s="11"/>
      <c r="C52" s="11"/>
      <c r="D52" s="12">
        <f>SUM(D51:D51)</f>
        <v>61.870000000000005</v>
      </c>
      <c r="E52" s="13"/>
      <c r="F52" s="13"/>
      <c r="G52" s="27"/>
    </row>
    <row r="53" spans="1:10" s="24" customFormat="1" x14ac:dyDescent="0.25">
      <c r="A53" s="43" t="s">
        <v>108</v>
      </c>
      <c r="B53" s="28">
        <v>86921871149</v>
      </c>
      <c r="C53" s="28" t="s">
        <v>13</v>
      </c>
      <c r="D53" s="29">
        <v>135</v>
      </c>
      <c r="E53" s="30" t="s">
        <v>33</v>
      </c>
      <c r="F53" s="31">
        <v>3213</v>
      </c>
      <c r="G53" s="27"/>
    </row>
    <row r="54" spans="1:10" s="23" customFormat="1" x14ac:dyDescent="0.25">
      <c r="A54" s="10" t="s">
        <v>9</v>
      </c>
      <c r="B54" s="11"/>
      <c r="C54" s="11"/>
      <c r="D54" s="12">
        <f>SUM(D53)</f>
        <v>135</v>
      </c>
      <c r="E54" s="13"/>
      <c r="F54" s="13"/>
      <c r="G54" s="14"/>
      <c r="H54" s="22"/>
    </row>
    <row r="55" spans="1:10" s="24" customFormat="1" x14ac:dyDescent="0.25">
      <c r="A55" s="43" t="s">
        <v>106</v>
      </c>
      <c r="B55" s="28">
        <v>57500462912</v>
      </c>
      <c r="C55" s="28" t="s">
        <v>13</v>
      </c>
      <c r="D55" s="29">
        <v>207.74</v>
      </c>
      <c r="E55" s="30" t="s">
        <v>107</v>
      </c>
      <c r="F55" s="31">
        <v>3231</v>
      </c>
      <c r="G55" s="27"/>
    </row>
    <row r="56" spans="1:10" s="23" customFormat="1" x14ac:dyDescent="0.25">
      <c r="A56" s="10" t="s">
        <v>9</v>
      </c>
      <c r="B56" s="11"/>
      <c r="C56" s="11"/>
      <c r="D56" s="12">
        <f>SUM(D55)</f>
        <v>207.74</v>
      </c>
      <c r="E56" s="13"/>
      <c r="F56" s="13"/>
      <c r="G56" s="14"/>
      <c r="H56" s="22"/>
    </row>
    <row r="57" spans="1:10" s="24" customFormat="1" x14ac:dyDescent="0.25">
      <c r="A57" s="43" t="s">
        <v>105</v>
      </c>
      <c r="B57" s="28">
        <v>24858915082</v>
      </c>
      <c r="C57" s="28" t="s">
        <v>13</v>
      </c>
      <c r="D57" s="29">
        <v>234</v>
      </c>
      <c r="E57" s="30" t="s">
        <v>33</v>
      </c>
      <c r="F57" s="31">
        <v>3213</v>
      </c>
      <c r="G57" s="27"/>
    </row>
    <row r="58" spans="1:10" s="23" customFormat="1" x14ac:dyDescent="0.25">
      <c r="A58" s="10" t="s">
        <v>9</v>
      </c>
      <c r="B58" s="11"/>
      <c r="C58" s="11"/>
      <c r="D58" s="12">
        <f>SUM(D57)</f>
        <v>234</v>
      </c>
      <c r="E58" s="13"/>
      <c r="F58" s="13"/>
      <c r="G58" s="14"/>
      <c r="H58" s="22"/>
    </row>
    <row r="59" spans="1:10" s="24" customFormat="1" x14ac:dyDescent="0.25">
      <c r="A59" s="43" t="s">
        <v>103</v>
      </c>
      <c r="B59" s="28">
        <v>64546066176</v>
      </c>
      <c r="C59" s="28" t="s">
        <v>13</v>
      </c>
      <c r="D59" s="29">
        <v>31.25</v>
      </c>
      <c r="E59" s="30" t="s">
        <v>104</v>
      </c>
      <c r="F59" s="31">
        <v>3233</v>
      </c>
      <c r="G59" s="27"/>
    </row>
    <row r="60" spans="1:10" s="23" customFormat="1" x14ac:dyDescent="0.25">
      <c r="A60" s="10" t="s">
        <v>9</v>
      </c>
      <c r="B60" s="11"/>
      <c r="C60" s="11"/>
      <c r="D60" s="12">
        <f>SUM(D59)</f>
        <v>31.25</v>
      </c>
      <c r="E60" s="13"/>
      <c r="F60" s="13"/>
      <c r="G60" s="14"/>
      <c r="H60" s="22"/>
    </row>
    <row r="61" spans="1:10" s="24" customFormat="1" x14ac:dyDescent="0.25">
      <c r="A61" s="43" t="s">
        <v>102</v>
      </c>
      <c r="B61" s="28"/>
      <c r="C61" s="28"/>
      <c r="D61" s="29">
        <v>260</v>
      </c>
      <c r="E61" s="30" t="s">
        <v>33</v>
      </c>
      <c r="F61" s="31">
        <v>3213</v>
      </c>
      <c r="G61" s="27"/>
    </row>
    <row r="62" spans="1:10" s="23" customFormat="1" x14ac:dyDescent="0.25">
      <c r="A62" s="10" t="s">
        <v>9</v>
      </c>
      <c r="B62" s="11"/>
      <c r="C62" s="11"/>
      <c r="D62" s="12">
        <f>SUM(D61)</f>
        <v>260</v>
      </c>
      <c r="E62" s="13"/>
      <c r="F62" s="13"/>
      <c r="G62" s="14"/>
      <c r="H62" s="22"/>
    </row>
    <row r="63" spans="1:10" s="24" customFormat="1" x14ac:dyDescent="0.25">
      <c r="A63" s="43" t="s">
        <v>101</v>
      </c>
      <c r="B63" s="28">
        <v>85262510677</v>
      </c>
      <c r="C63" s="28" t="s">
        <v>13</v>
      </c>
      <c r="D63" s="29">
        <v>890.63</v>
      </c>
      <c r="E63" s="30" t="s">
        <v>11</v>
      </c>
      <c r="F63" s="31">
        <v>3296</v>
      </c>
      <c r="G63" s="27"/>
    </row>
    <row r="64" spans="1:10" s="24" customFormat="1" x14ac:dyDescent="0.25">
      <c r="A64" s="43" t="s">
        <v>101</v>
      </c>
      <c r="B64" s="28">
        <v>85262510677</v>
      </c>
      <c r="C64" s="28" t="s">
        <v>13</v>
      </c>
      <c r="D64" s="29">
        <v>50.85</v>
      </c>
      <c r="E64" s="30" t="s">
        <v>12</v>
      </c>
      <c r="F64" s="31">
        <v>3433</v>
      </c>
      <c r="G64" s="27"/>
    </row>
    <row r="65" spans="1:8" s="23" customFormat="1" x14ac:dyDescent="0.25">
      <c r="A65" s="10" t="s">
        <v>9</v>
      </c>
      <c r="B65" s="11"/>
      <c r="C65" s="11"/>
      <c r="D65" s="12">
        <f>SUM(D63:D64)</f>
        <v>941.48</v>
      </c>
      <c r="E65" s="13"/>
      <c r="F65" s="13"/>
      <c r="G65" s="14"/>
      <c r="H65" s="22"/>
    </row>
    <row r="66" spans="1:8" s="24" customFormat="1" x14ac:dyDescent="0.25">
      <c r="A66" s="43" t="s">
        <v>119</v>
      </c>
      <c r="B66" s="28">
        <v>85821130368</v>
      </c>
      <c r="C66" s="28" t="s">
        <v>13</v>
      </c>
      <c r="D66" s="29">
        <v>19.91</v>
      </c>
      <c r="E66" s="30" t="s">
        <v>50</v>
      </c>
      <c r="F66" s="31">
        <v>3434</v>
      </c>
      <c r="G66" s="27"/>
    </row>
    <row r="67" spans="1:8" s="23" customFormat="1" x14ac:dyDescent="0.25">
      <c r="A67" s="10" t="s">
        <v>9</v>
      </c>
      <c r="B67" s="11"/>
      <c r="C67" s="11"/>
      <c r="D67" s="12">
        <f>SUM(D66)</f>
        <v>19.91</v>
      </c>
      <c r="E67" s="13"/>
      <c r="F67" s="13"/>
      <c r="G67" s="14"/>
      <c r="H67" s="22"/>
    </row>
    <row r="68" spans="1:8" s="24" customFormat="1" x14ac:dyDescent="0.25">
      <c r="A68" s="43" t="s">
        <v>98</v>
      </c>
      <c r="B68" s="28">
        <v>97347366094</v>
      </c>
      <c r="C68" s="28" t="s">
        <v>99</v>
      </c>
      <c r="D68" s="29">
        <v>3240</v>
      </c>
      <c r="E68" s="30" t="s">
        <v>100</v>
      </c>
      <c r="F68" s="31">
        <v>3831</v>
      </c>
      <c r="G68" s="27"/>
    </row>
    <row r="69" spans="1:8" s="23" customFormat="1" x14ac:dyDescent="0.25">
      <c r="A69" s="10" t="s">
        <v>9</v>
      </c>
      <c r="B69" s="11"/>
      <c r="C69" s="11"/>
      <c r="D69" s="12">
        <f>SUM(D68)</f>
        <v>3240</v>
      </c>
      <c r="E69" s="13"/>
      <c r="F69" s="13"/>
      <c r="G69" s="14"/>
      <c r="H69" s="22"/>
    </row>
    <row r="70" spans="1:8" s="24" customFormat="1" x14ac:dyDescent="0.25">
      <c r="A70" s="43" t="s">
        <v>97</v>
      </c>
      <c r="B70" s="28">
        <v>36919210495</v>
      </c>
      <c r="C70" s="28" t="s">
        <v>13</v>
      </c>
      <c r="D70" s="29">
        <v>120</v>
      </c>
      <c r="E70" s="30" t="s">
        <v>33</v>
      </c>
      <c r="F70" s="31">
        <v>3213</v>
      </c>
      <c r="G70" s="27"/>
    </row>
    <row r="71" spans="1:8" s="23" customFormat="1" x14ac:dyDescent="0.25">
      <c r="A71" s="10" t="s">
        <v>9</v>
      </c>
      <c r="B71" s="11"/>
      <c r="C71" s="11"/>
      <c r="D71" s="12">
        <f>SUM(D70)</f>
        <v>120</v>
      </c>
      <c r="E71" s="13"/>
      <c r="F71" s="13"/>
      <c r="G71" s="14"/>
      <c r="H71" s="22"/>
    </row>
    <row r="72" spans="1:8" s="24" customFormat="1" x14ac:dyDescent="0.25">
      <c r="A72" s="43" t="s">
        <v>96</v>
      </c>
      <c r="B72" s="28">
        <v>37373470182</v>
      </c>
      <c r="C72" s="28" t="s">
        <v>13</v>
      </c>
      <c r="D72" s="29">
        <v>30</v>
      </c>
      <c r="E72" s="30" t="s">
        <v>33</v>
      </c>
      <c r="F72" s="31">
        <v>3213</v>
      </c>
      <c r="G72" s="27"/>
    </row>
    <row r="73" spans="1:8" s="23" customFormat="1" x14ac:dyDescent="0.25">
      <c r="A73" s="10" t="s">
        <v>9</v>
      </c>
      <c r="B73" s="11"/>
      <c r="C73" s="11"/>
      <c r="D73" s="12">
        <f>SUM(D72)</f>
        <v>30</v>
      </c>
      <c r="E73" s="13"/>
      <c r="F73" s="13"/>
      <c r="G73" s="14"/>
      <c r="H73" s="22"/>
    </row>
    <row r="74" spans="1:8" s="24" customFormat="1" x14ac:dyDescent="0.25">
      <c r="A74" s="43" t="s">
        <v>44</v>
      </c>
      <c r="B74" s="28">
        <v>41358203921</v>
      </c>
      <c r="C74" s="28" t="s">
        <v>13</v>
      </c>
      <c r="D74" s="29">
        <v>150</v>
      </c>
      <c r="E74" s="30" t="s">
        <v>33</v>
      </c>
      <c r="F74" s="31">
        <v>3213</v>
      </c>
      <c r="G74" s="27"/>
    </row>
    <row r="75" spans="1:8" s="23" customFormat="1" x14ac:dyDescent="0.25">
      <c r="A75" s="10" t="s">
        <v>9</v>
      </c>
      <c r="B75" s="11"/>
      <c r="C75" s="11"/>
      <c r="D75" s="12">
        <f>SUM(D74)</f>
        <v>150</v>
      </c>
      <c r="E75" s="13"/>
      <c r="F75" s="13"/>
      <c r="G75" s="14"/>
      <c r="H75" s="22"/>
    </row>
    <row r="76" spans="1:8" s="24" customFormat="1" x14ac:dyDescent="0.25">
      <c r="A76" s="43" t="s">
        <v>95</v>
      </c>
      <c r="B76" s="28">
        <v>88362248492</v>
      </c>
      <c r="C76" s="28" t="s">
        <v>13</v>
      </c>
      <c r="D76" s="29">
        <v>1990.8500000000001</v>
      </c>
      <c r="E76" s="30" t="s">
        <v>35</v>
      </c>
      <c r="F76" s="31">
        <v>3237</v>
      </c>
      <c r="G76" s="27"/>
    </row>
    <row r="77" spans="1:8" s="23" customFormat="1" x14ac:dyDescent="0.25">
      <c r="A77" s="10" t="s">
        <v>9</v>
      </c>
      <c r="B77" s="11"/>
      <c r="C77" s="11"/>
      <c r="D77" s="12">
        <f>SUM(D76)</f>
        <v>1990.8500000000001</v>
      </c>
      <c r="E77" s="13"/>
      <c r="F77" s="13"/>
      <c r="G77" s="14"/>
      <c r="H77" s="22"/>
    </row>
    <row r="78" spans="1:8" s="24" customFormat="1" x14ac:dyDescent="0.25">
      <c r="A78" s="43" t="s">
        <v>94</v>
      </c>
      <c r="B78" s="28">
        <v>88360684111</v>
      </c>
      <c r="C78" s="28" t="s">
        <v>13</v>
      </c>
      <c r="D78" s="29">
        <v>312.5</v>
      </c>
      <c r="E78" s="30" t="s">
        <v>33</v>
      </c>
      <c r="F78" s="31">
        <v>3213</v>
      </c>
      <c r="G78" s="27"/>
    </row>
    <row r="79" spans="1:8" s="23" customFormat="1" x14ac:dyDescent="0.25">
      <c r="A79" s="10" t="s">
        <v>9</v>
      </c>
      <c r="B79" s="11"/>
      <c r="C79" s="11"/>
      <c r="D79" s="12">
        <f>SUM(D78)</f>
        <v>312.5</v>
      </c>
      <c r="E79" s="13"/>
      <c r="F79" s="13"/>
      <c r="G79" s="14"/>
      <c r="H79" s="22"/>
    </row>
    <row r="80" spans="1:8" s="24" customFormat="1" x14ac:dyDescent="0.25">
      <c r="A80" s="43" t="s">
        <v>88</v>
      </c>
      <c r="B80" s="28">
        <v>15573308024</v>
      </c>
      <c r="C80" s="28" t="s">
        <v>89</v>
      </c>
      <c r="D80" s="29">
        <v>313</v>
      </c>
      <c r="E80" s="30" t="s">
        <v>20</v>
      </c>
      <c r="F80" s="31">
        <v>3211</v>
      </c>
      <c r="G80" s="27"/>
    </row>
    <row r="81" spans="1:8" s="23" customFormat="1" x14ac:dyDescent="0.25">
      <c r="A81" s="10" t="s">
        <v>9</v>
      </c>
      <c r="B81" s="11"/>
      <c r="C81" s="11"/>
      <c r="D81" s="12">
        <f>SUM(D80:D80)</f>
        <v>313</v>
      </c>
      <c r="E81" s="13"/>
      <c r="F81" s="13"/>
      <c r="G81" s="14"/>
      <c r="H81" s="22"/>
    </row>
    <row r="82" spans="1:8" s="24" customFormat="1" x14ac:dyDescent="0.25">
      <c r="A82" s="43" t="s">
        <v>42</v>
      </c>
      <c r="B82" s="28">
        <v>41335090028</v>
      </c>
      <c r="C82" s="28" t="s">
        <v>13</v>
      </c>
      <c r="D82" s="29">
        <v>2305.85</v>
      </c>
      <c r="E82" s="30" t="s">
        <v>11</v>
      </c>
      <c r="F82" s="31">
        <v>3296</v>
      </c>
      <c r="G82" s="27"/>
    </row>
    <row r="83" spans="1:8" s="24" customFormat="1" x14ac:dyDescent="0.25">
      <c r="A83" s="43" t="s">
        <v>42</v>
      </c>
      <c r="B83" s="28">
        <v>41335090028</v>
      </c>
      <c r="C83" s="28" t="s">
        <v>13</v>
      </c>
      <c r="D83" s="29">
        <v>290.03999999999996</v>
      </c>
      <c r="E83" s="30" t="s">
        <v>12</v>
      </c>
      <c r="F83" s="31">
        <v>3433</v>
      </c>
      <c r="G83" s="27"/>
    </row>
    <row r="84" spans="1:8" s="23" customFormat="1" x14ac:dyDescent="0.25">
      <c r="A84" s="10" t="s">
        <v>9</v>
      </c>
      <c r="B84" s="11"/>
      <c r="C84" s="11"/>
      <c r="D84" s="12">
        <f>SUM(D82:D83)</f>
        <v>2595.89</v>
      </c>
      <c r="E84" s="13"/>
      <c r="F84" s="13"/>
      <c r="G84" s="14"/>
      <c r="H84" s="22"/>
    </row>
    <row r="85" spans="1:8" s="24" customFormat="1" x14ac:dyDescent="0.25">
      <c r="A85" s="43" t="s">
        <v>93</v>
      </c>
      <c r="B85" s="28"/>
      <c r="C85" s="28" t="s">
        <v>13</v>
      </c>
      <c r="D85" s="29">
        <v>10206.66</v>
      </c>
      <c r="E85" s="30" t="s">
        <v>11</v>
      </c>
      <c r="F85" s="31">
        <v>3296</v>
      </c>
      <c r="G85" s="27"/>
      <c r="H85" s="22"/>
    </row>
    <row r="86" spans="1:8" s="24" customFormat="1" x14ac:dyDescent="0.25">
      <c r="A86" s="43" t="s">
        <v>93</v>
      </c>
      <c r="B86" s="28"/>
      <c r="C86" s="28" t="s">
        <v>13</v>
      </c>
      <c r="D86" s="29">
        <v>66361.399999999994</v>
      </c>
      <c r="E86" s="36" t="s">
        <v>19</v>
      </c>
      <c r="F86" s="31">
        <v>3834</v>
      </c>
      <c r="G86" s="27"/>
      <c r="H86" s="22"/>
    </row>
    <row r="87" spans="1:8" s="24" customFormat="1" x14ac:dyDescent="0.25">
      <c r="A87" s="43" t="s">
        <v>93</v>
      </c>
      <c r="B87" s="28"/>
      <c r="C87" s="28" t="s">
        <v>13</v>
      </c>
      <c r="D87" s="29">
        <v>26171.69</v>
      </c>
      <c r="E87" s="30" t="s">
        <v>12</v>
      </c>
      <c r="F87" s="31">
        <v>3433</v>
      </c>
      <c r="G87" s="27"/>
      <c r="H87" s="22"/>
    </row>
    <row r="88" spans="1:8" s="23" customFormat="1" x14ac:dyDescent="0.25">
      <c r="A88" s="10" t="s">
        <v>9</v>
      </c>
      <c r="B88" s="11"/>
      <c r="C88" s="11"/>
      <c r="D88" s="12">
        <f>SUM(D85:D87)</f>
        <v>102739.75</v>
      </c>
      <c r="E88" s="13"/>
      <c r="F88" s="13"/>
      <c r="G88" s="14"/>
      <c r="H88" s="22"/>
    </row>
    <row r="89" spans="1:8" s="24" customFormat="1" x14ac:dyDescent="0.25">
      <c r="A89" s="43" t="s">
        <v>69</v>
      </c>
      <c r="B89" s="28">
        <v>87309719219</v>
      </c>
      <c r="C89" s="28" t="s">
        <v>70</v>
      </c>
      <c r="D89" s="29">
        <v>887.58</v>
      </c>
      <c r="E89" s="30" t="s">
        <v>11</v>
      </c>
      <c r="F89" s="31">
        <v>3296</v>
      </c>
      <c r="G89" s="27"/>
      <c r="H89" s="22"/>
    </row>
    <row r="90" spans="1:8" s="24" customFormat="1" x14ac:dyDescent="0.25">
      <c r="A90" s="43" t="s">
        <v>69</v>
      </c>
      <c r="B90" s="28">
        <v>87309719219</v>
      </c>
      <c r="C90" s="28" t="s">
        <v>70</v>
      </c>
      <c r="D90" s="29">
        <v>170.43</v>
      </c>
      <c r="E90" s="30" t="s">
        <v>12</v>
      </c>
      <c r="F90" s="31">
        <v>3433</v>
      </c>
      <c r="G90" s="27"/>
      <c r="H90" s="22"/>
    </row>
    <row r="91" spans="1:8" s="23" customFormat="1" x14ac:dyDescent="0.25">
      <c r="A91" s="10" t="s">
        <v>9</v>
      </c>
      <c r="B91" s="11"/>
      <c r="C91" s="11"/>
      <c r="D91" s="12">
        <f>SUM(D89:D90)</f>
        <v>1058.01</v>
      </c>
      <c r="E91" s="13"/>
      <c r="F91" s="13"/>
      <c r="G91" s="14"/>
      <c r="H91" s="22"/>
    </row>
    <row r="92" spans="1:8" s="24" customFormat="1" x14ac:dyDescent="0.25">
      <c r="A92" s="43" t="s">
        <v>68</v>
      </c>
      <c r="B92" s="28"/>
      <c r="C92" s="28"/>
      <c r="D92" s="29">
        <v>3484.2</v>
      </c>
      <c r="E92" s="30" t="s">
        <v>11</v>
      </c>
      <c r="F92" s="31">
        <v>3296</v>
      </c>
      <c r="G92" s="27"/>
      <c r="H92" s="26"/>
    </row>
    <row r="93" spans="1:8" s="24" customFormat="1" x14ac:dyDescent="0.25">
      <c r="A93" s="43" t="s">
        <v>68</v>
      </c>
      <c r="B93" s="28"/>
      <c r="C93" s="28"/>
      <c r="D93" s="29">
        <v>134.47</v>
      </c>
      <c r="E93" s="30" t="s">
        <v>12</v>
      </c>
      <c r="F93" s="31">
        <v>3433</v>
      </c>
      <c r="G93" s="27"/>
    </row>
    <row r="94" spans="1:8" s="23" customFormat="1" x14ac:dyDescent="0.25">
      <c r="A94" s="10" t="s">
        <v>9</v>
      </c>
      <c r="B94" s="11"/>
      <c r="C94" s="11"/>
      <c r="D94" s="12">
        <f>SUM(D92:D93)</f>
        <v>3618.6699999999996</v>
      </c>
      <c r="E94" s="13"/>
      <c r="F94" s="13"/>
      <c r="G94" s="14"/>
      <c r="H94" s="22"/>
    </row>
    <row r="95" spans="1:8" s="24" customFormat="1" x14ac:dyDescent="0.25">
      <c r="A95" s="43" t="s">
        <v>109</v>
      </c>
      <c r="B95" s="28">
        <v>76197627025</v>
      </c>
      <c r="C95" s="28" t="s">
        <v>13</v>
      </c>
      <c r="D95" s="29">
        <v>578.1</v>
      </c>
      <c r="E95" s="30" t="s">
        <v>11</v>
      </c>
      <c r="F95" s="31">
        <v>3296</v>
      </c>
      <c r="G95" s="27"/>
    </row>
    <row r="96" spans="1:8" s="24" customFormat="1" x14ac:dyDescent="0.25">
      <c r="A96" s="43" t="s">
        <v>109</v>
      </c>
      <c r="B96" s="28">
        <v>76197627025</v>
      </c>
      <c r="C96" s="28" t="s">
        <v>13</v>
      </c>
      <c r="D96" s="29">
        <v>80.48</v>
      </c>
      <c r="E96" s="30" t="s">
        <v>12</v>
      </c>
      <c r="F96" s="31">
        <v>3433</v>
      </c>
      <c r="G96" s="27"/>
    </row>
    <row r="97" spans="1:8" s="23" customFormat="1" x14ac:dyDescent="0.25">
      <c r="A97" s="10" t="s">
        <v>9</v>
      </c>
      <c r="B97" s="11"/>
      <c r="C97" s="11"/>
      <c r="D97" s="12">
        <f>SUM(D95:D96)</f>
        <v>658.58</v>
      </c>
      <c r="E97" s="13"/>
      <c r="F97" s="13"/>
      <c r="G97" s="14"/>
      <c r="H97" s="22"/>
    </row>
    <row r="98" spans="1:8" s="24" customFormat="1" x14ac:dyDescent="0.25">
      <c r="A98" s="43" t="s">
        <v>87</v>
      </c>
      <c r="B98" s="28">
        <v>87270323473</v>
      </c>
      <c r="C98" s="28" t="s">
        <v>13</v>
      </c>
      <c r="D98" s="29">
        <v>281.25</v>
      </c>
      <c r="E98" s="30" t="s">
        <v>11</v>
      </c>
      <c r="F98" s="31">
        <v>3296</v>
      </c>
      <c r="G98" s="27"/>
    </row>
    <row r="99" spans="1:8" s="24" customFormat="1" x14ac:dyDescent="0.25">
      <c r="A99" s="43" t="s">
        <v>87</v>
      </c>
      <c r="B99" s="28">
        <v>87270323473</v>
      </c>
      <c r="C99" s="28" t="s">
        <v>13</v>
      </c>
      <c r="D99" s="29">
        <v>17.029999999999998</v>
      </c>
      <c r="E99" s="30" t="s">
        <v>12</v>
      </c>
      <c r="F99" s="31">
        <v>3433</v>
      </c>
      <c r="G99" s="27"/>
    </row>
    <row r="100" spans="1:8" s="23" customFormat="1" x14ac:dyDescent="0.25">
      <c r="A100" s="10" t="s">
        <v>9</v>
      </c>
      <c r="B100" s="11"/>
      <c r="C100" s="11"/>
      <c r="D100" s="12">
        <f>SUM(D98:D99)</f>
        <v>298.27999999999997</v>
      </c>
      <c r="E100" s="13"/>
      <c r="F100" s="13"/>
      <c r="G100" s="14"/>
      <c r="H100" s="22"/>
    </row>
    <row r="101" spans="1:8" s="24" customFormat="1" x14ac:dyDescent="0.25">
      <c r="A101" s="43" t="s">
        <v>90</v>
      </c>
      <c r="B101" s="28">
        <v>44693068925</v>
      </c>
      <c r="C101" s="28" t="s">
        <v>91</v>
      </c>
      <c r="D101" s="29">
        <v>584.5</v>
      </c>
      <c r="E101" s="30" t="s">
        <v>20</v>
      </c>
      <c r="F101" s="31">
        <v>3211</v>
      </c>
      <c r="G101" s="27"/>
    </row>
    <row r="102" spans="1:8" s="23" customFormat="1" x14ac:dyDescent="0.25">
      <c r="A102" s="10" t="s">
        <v>9</v>
      </c>
      <c r="B102" s="11"/>
      <c r="C102" s="11"/>
      <c r="D102" s="12">
        <f>SUM(D101:D101)</f>
        <v>584.5</v>
      </c>
      <c r="E102" s="13"/>
      <c r="F102" s="13"/>
      <c r="G102" s="14"/>
      <c r="H102" s="22"/>
    </row>
    <row r="103" spans="1:8" s="24" customFormat="1" x14ac:dyDescent="0.25">
      <c r="A103" s="43" t="s">
        <v>86</v>
      </c>
      <c r="B103" s="28">
        <v>59290835538</v>
      </c>
      <c r="C103" s="28" t="s">
        <v>13</v>
      </c>
      <c r="D103" s="29">
        <v>311.25</v>
      </c>
      <c r="E103" s="30" t="s">
        <v>33</v>
      </c>
      <c r="F103" s="31">
        <v>3213</v>
      </c>
      <c r="G103" s="27"/>
    </row>
    <row r="104" spans="1:8" s="23" customFormat="1" x14ac:dyDescent="0.25">
      <c r="A104" s="10" t="s">
        <v>9</v>
      </c>
      <c r="B104" s="11"/>
      <c r="C104" s="11"/>
      <c r="D104" s="12">
        <f>SUM(D103:D103)</f>
        <v>311.25</v>
      </c>
      <c r="E104" s="13"/>
      <c r="F104" s="13"/>
      <c r="G104" s="14"/>
      <c r="H104" s="22"/>
    </row>
    <row r="105" spans="1:8" s="24" customFormat="1" x14ac:dyDescent="0.25">
      <c r="A105" s="43" t="s">
        <v>120</v>
      </c>
      <c r="B105" s="28">
        <v>99944170669</v>
      </c>
      <c r="C105" s="28" t="s">
        <v>13</v>
      </c>
      <c r="D105" s="29">
        <v>80</v>
      </c>
      <c r="E105" s="30" t="s">
        <v>33</v>
      </c>
      <c r="F105" s="31">
        <v>3213</v>
      </c>
      <c r="G105" s="27"/>
    </row>
    <row r="106" spans="1:8" s="23" customFormat="1" x14ac:dyDescent="0.25">
      <c r="A106" s="10" t="s">
        <v>9</v>
      </c>
      <c r="B106" s="11"/>
      <c r="C106" s="11"/>
      <c r="D106" s="12">
        <f>SUM(D105:D105)</f>
        <v>80</v>
      </c>
      <c r="E106" s="13"/>
      <c r="F106" s="13"/>
      <c r="G106" s="14"/>
      <c r="H106" s="22"/>
    </row>
    <row r="107" spans="1:8" s="24" customFormat="1" x14ac:dyDescent="0.25">
      <c r="A107" s="43" t="s">
        <v>85</v>
      </c>
      <c r="B107" s="28">
        <v>60614075849</v>
      </c>
      <c r="C107" s="28" t="s">
        <v>13</v>
      </c>
      <c r="D107" s="29">
        <v>680</v>
      </c>
      <c r="E107" s="30" t="s">
        <v>33</v>
      </c>
      <c r="F107" s="31">
        <v>3213</v>
      </c>
      <c r="G107" s="27"/>
    </row>
    <row r="108" spans="1:8" s="23" customFormat="1" x14ac:dyDescent="0.25">
      <c r="A108" s="10" t="s">
        <v>9</v>
      </c>
      <c r="B108" s="11"/>
      <c r="C108" s="11"/>
      <c r="D108" s="12">
        <f>SUM(D107:D107)</f>
        <v>680</v>
      </c>
      <c r="E108" s="13"/>
      <c r="F108" s="13"/>
      <c r="G108" s="14"/>
      <c r="H108" s="22"/>
    </row>
    <row r="109" spans="1:8" s="24" customFormat="1" x14ac:dyDescent="0.25">
      <c r="A109" s="43" t="s">
        <v>84</v>
      </c>
      <c r="B109" s="28">
        <v>6819473304</v>
      </c>
      <c r="C109" s="28" t="s">
        <v>13</v>
      </c>
      <c r="D109" s="29">
        <v>207.2</v>
      </c>
      <c r="E109" s="30" t="s">
        <v>20</v>
      </c>
      <c r="F109" s="31">
        <v>3211</v>
      </c>
      <c r="G109" s="27"/>
    </row>
    <row r="110" spans="1:8" s="23" customFormat="1" x14ac:dyDescent="0.25">
      <c r="A110" s="10" t="s">
        <v>9</v>
      </c>
      <c r="B110" s="11"/>
      <c r="C110" s="11"/>
      <c r="D110" s="12">
        <f>SUM(D109:D109)</f>
        <v>207.2</v>
      </c>
      <c r="E110" s="13"/>
      <c r="F110" s="13"/>
      <c r="G110" s="14"/>
      <c r="H110" s="22"/>
    </row>
    <row r="111" spans="1:8" s="24" customFormat="1" ht="15" customHeight="1" x14ac:dyDescent="0.25">
      <c r="A111" s="43" t="s">
        <v>121</v>
      </c>
      <c r="B111" s="28">
        <v>46830600751</v>
      </c>
      <c r="C111" s="28" t="s">
        <v>13</v>
      </c>
      <c r="D111" s="29">
        <v>706</v>
      </c>
      <c r="E111" s="30" t="s">
        <v>83</v>
      </c>
      <c r="F111" s="31">
        <v>4511</v>
      </c>
      <c r="G111" s="27"/>
    </row>
    <row r="112" spans="1:8" s="23" customFormat="1" x14ac:dyDescent="0.25">
      <c r="A112" s="10" t="s">
        <v>9</v>
      </c>
      <c r="B112" s="11"/>
      <c r="C112" s="11"/>
      <c r="D112" s="12">
        <f>SUM(D111:D111)</f>
        <v>706</v>
      </c>
      <c r="E112" s="13"/>
      <c r="F112" s="13"/>
      <c r="G112" s="14"/>
      <c r="H112" s="22"/>
    </row>
    <row r="113" spans="1:8" s="24" customFormat="1" x14ac:dyDescent="0.25">
      <c r="A113" s="43" t="s">
        <v>92</v>
      </c>
      <c r="B113" s="28">
        <v>94333758663</v>
      </c>
      <c r="C113" s="28" t="s">
        <v>13</v>
      </c>
      <c r="D113" s="29">
        <v>410</v>
      </c>
      <c r="E113" s="30" t="s">
        <v>20</v>
      </c>
      <c r="F113" s="31">
        <v>3211</v>
      </c>
      <c r="G113" s="27"/>
    </row>
    <row r="114" spans="1:8" s="24" customFormat="1" x14ac:dyDescent="0.25">
      <c r="A114" s="43" t="s">
        <v>92</v>
      </c>
      <c r="B114" s="28">
        <v>94333758663</v>
      </c>
      <c r="C114" s="28" t="s">
        <v>13</v>
      </c>
      <c r="D114" s="29">
        <v>350</v>
      </c>
      <c r="E114" s="30" t="s">
        <v>33</v>
      </c>
      <c r="F114" s="31">
        <v>3213</v>
      </c>
      <c r="G114" s="27"/>
    </row>
    <row r="115" spans="1:8" s="23" customFormat="1" x14ac:dyDescent="0.25">
      <c r="A115" s="10" t="s">
        <v>9</v>
      </c>
      <c r="B115" s="11"/>
      <c r="C115" s="11"/>
      <c r="D115" s="12">
        <f>SUM(D113:D114)</f>
        <v>760</v>
      </c>
      <c r="E115" s="13"/>
      <c r="F115" s="13"/>
      <c r="G115" s="14"/>
      <c r="H115" s="22"/>
    </row>
    <row r="116" spans="1:8" s="24" customFormat="1" x14ac:dyDescent="0.25">
      <c r="A116" s="43" t="s">
        <v>81</v>
      </c>
      <c r="B116" s="28">
        <v>70108447975</v>
      </c>
      <c r="C116" s="28" t="s">
        <v>82</v>
      </c>
      <c r="D116" s="29">
        <v>756.8</v>
      </c>
      <c r="E116" s="30" t="s">
        <v>33</v>
      </c>
      <c r="F116" s="31">
        <v>3213</v>
      </c>
      <c r="G116" s="27"/>
    </row>
    <row r="117" spans="1:8" s="23" customFormat="1" x14ac:dyDescent="0.25">
      <c r="A117" s="10" t="s">
        <v>9</v>
      </c>
      <c r="B117" s="11"/>
      <c r="C117" s="11"/>
      <c r="D117" s="12">
        <f>SUM(D116)</f>
        <v>756.8</v>
      </c>
      <c r="E117" s="13"/>
      <c r="F117" s="13"/>
      <c r="G117" s="14"/>
      <c r="H117" s="22"/>
    </row>
    <row r="118" spans="1:8" s="24" customFormat="1" x14ac:dyDescent="0.25">
      <c r="A118" s="43" t="s">
        <v>80</v>
      </c>
      <c r="B118" s="28">
        <v>88556316254</v>
      </c>
      <c r="C118" s="28" t="s">
        <v>13</v>
      </c>
      <c r="D118" s="29">
        <v>2030</v>
      </c>
      <c r="E118" s="30" t="s">
        <v>33</v>
      </c>
      <c r="F118" s="31">
        <v>3213</v>
      </c>
      <c r="G118" s="27"/>
    </row>
    <row r="119" spans="1:8" s="23" customFormat="1" x14ac:dyDescent="0.25">
      <c r="A119" s="10" t="s">
        <v>9</v>
      </c>
      <c r="B119" s="11"/>
      <c r="C119" s="11"/>
      <c r="D119" s="12">
        <f>SUM(D118)</f>
        <v>2030</v>
      </c>
      <c r="E119" s="13"/>
      <c r="F119" s="13"/>
      <c r="G119" s="14"/>
      <c r="H119" s="22"/>
    </row>
    <row r="120" spans="1:8" s="24" customFormat="1" x14ac:dyDescent="0.25">
      <c r="A120" s="43" t="s">
        <v>79</v>
      </c>
      <c r="B120" s="28">
        <v>37926884937</v>
      </c>
      <c r="C120" s="28" t="s">
        <v>13</v>
      </c>
      <c r="D120" s="29">
        <v>41.81</v>
      </c>
      <c r="E120" s="30" t="s">
        <v>35</v>
      </c>
      <c r="F120" s="31">
        <v>3237</v>
      </c>
      <c r="G120" s="27"/>
    </row>
    <row r="121" spans="1:8" s="23" customFormat="1" x14ac:dyDescent="0.25">
      <c r="A121" s="10" t="s">
        <v>9</v>
      </c>
      <c r="B121" s="11"/>
      <c r="C121" s="11"/>
      <c r="D121" s="12">
        <f>SUM(D120)</f>
        <v>41.81</v>
      </c>
      <c r="E121" s="13"/>
      <c r="F121" s="13"/>
      <c r="G121" s="14"/>
      <c r="H121" s="22"/>
    </row>
    <row r="122" spans="1:8" s="24" customFormat="1" x14ac:dyDescent="0.25">
      <c r="A122" s="43" t="s">
        <v>78</v>
      </c>
      <c r="B122" s="28">
        <v>58993465592</v>
      </c>
      <c r="C122" s="28" t="s">
        <v>13</v>
      </c>
      <c r="D122" s="29">
        <v>794.6</v>
      </c>
      <c r="E122" s="30" t="s">
        <v>20</v>
      </c>
      <c r="F122" s="31">
        <v>3211</v>
      </c>
      <c r="G122" s="27"/>
    </row>
    <row r="123" spans="1:8" s="24" customFormat="1" x14ac:dyDescent="0.25">
      <c r="A123" s="43" t="s">
        <v>78</v>
      </c>
      <c r="B123" s="28">
        <v>58993465592</v>
      </c>
      <c r="C123" s="28" t="s">
        <v>13</v>
      </c>
      <c r="D123" s="29">
        <v>794.6</v>
      </c>
      <c r="E123" s="30" t="s">
        <v>33</v>
      </c>
      <c r="F123" s="31">
        <v>3213</v>
      </c>
      <c r="G123" s="27"/>
    </row>
    <row r="124" spans="1:8" s="23" customFormat="1" x14ac:dyDescent="0.25">
      <c r="A124" s="10" t="s">
        <v>9</v>
      </c>
      <c r="B124" s="11"/>
      <c r="C124" s="11"/>
      <c r="D124" s="12">
        <f>+D123+D122</f>
        <v>1589.2</v>
      </c>
      <c r="E124" s="13"/>
      <c r="F124" s="13"/>
      <c r="G124" s="14"/>
      <c r="H124" s="22"/>
    </row>
    <row r="125" spans="1:8" s="24" customFormat="1" x14ac:dyDescent="0.25">
      <c r="A125" s="43" t="s">
        <v>41</v>
      </c>
      <c r="B125" s="28">
        <v>94766180676</v>
      </c>
      <c r="C125" s="28" t="s">
        <v>13</v>
      </c>
      <c r="D125" s="29">
        <v>434</v>
      </c>
      <c r="E125" s="30" t="s">
        <v>20</v>
      </c>
      <c r="F125" s="31">
        <v>3211</v>
      </c>
      <c r="G125" s="27"/>
    </row>
    <row r="126" spans="1:8" s="24" customFormat="1" x14ac:dyDescent="0.25">
      <c r="A126" s="43" t="s">
        <v>41</v>
      </c>
      <c r="B126" s="28">
        <v>94766180676</v>
      </c>
      <c r="C126" s="28" t="s">
        <v>13</v>
      </c>
      <c r="D126" s="29">
        <v>1860</v>
      </c>
      <c r="E126" s="30" t="s">
        <v>33</v>
      </c>
      <c r="F126" s="31">
        <v>3213</v>
      </c>
      <c r="G126" s="27"/>
    </row>
    <row r="127" spans="1:8" s="23" customFormat="1" x14ac:dyDescent="0.25">
      <c r="A127" s="10" t="s">
        <v>9</v>
      </c>
      <c r="B127" s="11"/>
      <c r="C127" s="11"/>
      <c r="D127" s="12">
        <f>+D126+D125</f>
        <v>2294</v>
      </c>
      <c r="E127" s="13"/>
      <c r="F127" s="13"/>
      <c r="G127" s="14"/>
      <c r="H127" s="22"/>
    </row>
    <row r="128" spans="1:8" s="24" customFormat="1" x14ac:dyDescent="0.25">
      <c r="A128" s="43" t="s">
        <v>77</v>
      </c>
      <c r="B128" s="28">
        <v>36162371878</v>
      </c>
      <c r="C128" s="28" t="s">
        <v>13</v>
      </c>
      <c r="D128" s="29">
        <v>148.63999999999999</v>
      </c>
      <c r="E128" s="30" t="s">
        <v>16</v>
      </c>
      <c r="F128" s="31">
        <v>3295</v>
      </c>
      <c r="G128" s="27"/>
    </row>
    <row r="129" spans="1:8" s="23" customFormat="1" x14ac:dyDescent="0.25">
      <c r="A129" s="10" t="s">
        <v>9</v>
      </c>
      <c r="B129" s="11"/>
      <c r="C129" s="11"/>
      <c r="D129" s="12">
        <f>SUM(D128)</f>
        <v>148.63999999999999</v>
      </c>
      <c r="E129" s="13"/>
      <c r="F129" s="13"/>
      <c r="G129" s="14"/>
      <c r="H129" s="22"/>
    </row>
    <row r="130" spans="1:8" s="24" customFormat="1" x14ac:dyDescent="0.25">
      <c r="A130" s="43" t="s">
        <v>45</v>
      </c>
      <c r="B130" s="28">
        <v>57524651551</v>
      </c>
      <c r="C130" s="28" t="s">
        <v>13</v>
      </c>
      <c r="D130" s="29">
        <v>750</v>
      </c>
      <c r="E130" s="30" t="s">
        <v>20</v>
      </c>
      <c r="F130" s="31">
        <v>3211</v>
      </c>
      <c r="G130" s="27"/>
    </row>
    <row r="131" spans="1:8" s="24" customFormat="1" x14ac:dyDescent="0.25">
      <c r="A131" s="43" t="s">
        <v>45</v>
      </c>
      <c r="B131" s="28">
        <v>57524651551</v>
      </c>
      <c r="C131" s="28" t="s">
        <v>13</v>
      </c>
      <c r="D131" s="29">
        <v>4600</v>
      </c>
      <c r="E131" s="30" t="s">
        <v>33</v>
      </c>
      <c r="F131" s="31">
        <v>3213</v>
      </c>
      <c r="G131" s="27"/>
    </row>
    <row r="132" spans="1:8" s="23" customFormat="1" x14ac:dyDescent="0.25">
      <c r="A132" s="10" t="s">
        <v>9</v>
      </c>
      <c r="B132" s="11"/>
      <c r="C132" s="11"/>
      <c r="D132" s="12">
        <f>+D131+D130</f>
        <v>5350</v>
      </c>
      <c r="E132" s="13"/>
      <c r="F132" s="13"/>
      <c r="G132" s="14"/>
      <c r="H132" s="22"/>
    </row>
    <row r="133" spans="1:8" s="24" customFormat="1" x14ac:dyDescent="0.25">
      <c r="A133" s="43" t="s">
        <v>76</v>
      </c>
      <c r="B133" s="28">
        <v>4194636066</v>
      </c>
      <c r="C133" s="28" t="s">
        <v>13</v>
      </c>
      <c r="D133" s="29">
        <v>2070</v>
      </c>
      <c r="E133" s="30" t="s">
        <v>20</v>
      </c>
      <c r="F133" s="31">
        <v>3211</v>
      </c>
      <c r="G133" s="27"/>
    </row>
    <row r="134" spans="1:8" s="24" customFormat="1" x14ac:dyDescent="0.25">
      <c r="A134" s="43" t="s">
        <v>76</v>
      </c>
      <c r="B134" s="28">
        <v>4194636066</v>
      </c>
      <c r="C134" s="28" t="s">
        <v>13</v>
      </c>
      <c r="D134" s="29">
        <v>600</v>
      </c>
      <c r="E134" s="30" t="s">
        <v>33</v>
      </c>
      <c r="F134" s="31">
        <v>3213</v>
      </c>
      <c r="G134" s="27"/>
    </row>
    <row r="135" spans="1:8" s="23" customFormat="1" x14ac:dyDescent="0.25">
      <c r="A135" s="10" t="s">
        <v>9</v>
      </c>
      <c r="B135" s="11"/>
      <c r="C135" s="11"/>
      <c r="D135" s="12">
        <f>+D134+D133</f>
        <v>2670</v>
      </c>
      <c r="E135" s="13"/>
      <c r="F135" s="13"/>
      <c r="G135" s="14"/>
      <c r="H135" s="22"/>
    </row>
    <row r="136" spans="1:8" s="24" customFormat="1" x14ac:dyDescent="0.25">
      <c r="A136" s="43" t="s">
        <v>14</v>
      </c>
      <c r="B136" s="28">
        <v>92963223473</v>
      </c>
      <c r="C136" s="28" t="s">
        <v>13</v>
      </c>
      <c r="D136" s="29">
        <v>468.22</v>
      </c>
      <c r="E136" s="30" t="s">
        <v>15</v>
      </c>
      <c r="F136" s="31">
        <v>3431</v>
      </c>
      <c r="G136" s="27"/>
    </row>
    <row r="137" spans="1:8" s="23" customFormat="1" x14ac:dyDescent="0.25">
      <c r="A137" s="10" t="s">
        <v>9</v>
      </c>
      <c r="B137" s="11"/>
      <c r="C137" s="11"/>
      <c r="D137" s="12">
        <f>SUM(D136:D136)</f>
        <v>468.22</v>
      </c>
      <c r="E137" s="13"/>
      <c r="F137" s="13"/>
      <c r="G137" s="14"/>
      <c r="H137" s="22"/>
    </row>
    <row r="138" spans="1:8" s="24" customFormat="1" x14ac:dyDescent="0.25">
      <c r="A138" s="43" t="s">
        <v>73</v>
      </c>
      <c r="B138" s="28">
        <v>39672837472</v>
      </c>
      <c r="C138" s="28" t="s">
        <v>13</v>
      </c>
      <c r="D138" s="29">
        <v>2001</v>
      </c>
      <c r="E138" s="30" t="s">
        <v>20</v>
      </c>
      <c r="F138" s="31">
        <v>3211</v>
      </c>
      <c r="G138" s="27"/>
    </row>
    <row r="139" spans="1:8" s="24" customFormat="1" x14ac:dyDescent="0.25">
      <c r="A139" s="43" t="s">
        <v>73</v>
      </c>
      <c r="B139" s="28">
        <v>39672837472</v>
      </c>
      <c r="C139" s="28" t="s">
        <v>13</v>
      </c>
      <c r="D139" s="29">
        <v>2070</v>
      </c>
      <c r="E139" s="30" t="s">
        <v>33</v>
      </c>
      <c r="F139" s="31">
        <v>3213</v>
      </c>
      <c r="G139" s="27"/>
    </row>
    <row r="140" spans="1:8" s="23" customFormat="1" x14ac:dyDescent="0.25">
      <c r="A140" s="10" t="s">
        <v>9</v>
      </c>
      <c r="B140" s="11"/>
      <c r="C140" s="11"/>
      <c r="D140" s="12">
        <f>SUM(D138:D139)</f>
        <v>4071</v>
      </c>
      <c r="E140" s="13"/>
      <c r="F140" s="13"/>
      <c r="G140" s="14"/>
    </row>
    <row r="141" spans="1:8" s="24" customFormat="1" x14ac:dyDescent="0.25">
      <c r="A141" s="43" t="s">
        <v>75</v>
      </c>
      <c r="B141" s="28">
        <v>93712633315</v>
      </c>
      <c r="C141" s="28" t="s">
        <v>13</v>
      </c>
      <c r="D141" s="29">
        <v>2700</v>
      </c>
      <c r="E141" s="30" t="s">
        <v>20</v>
      </c>
      <c r="F141" s="31">
        <v>3211</v>
      </c>
      <c r="G141" s="27"/>
    </row>
    <row r="142" spans="1:8" s="24" customFormat="1" x14ac:dyDescent="0.25">
      <c r="A142" s="43" t="s">
        <v>75</v>
      </c>
      <c r="B142" s="28">
        <v>93712633315</v>
      </c>
      <c r="C142" s="28" t="s">
        <v>13</v>
      </c>
      <c r="D142" s="29">
        <v>1700</v>
      </c>
      <c r="E142" s="30" t="s">
        <v>33</v>
      </c>
      <c r="F142" s="31">
        <v>3213</v>
      </c>
      <c r="G142" s="27"/>
    </row>
    <row r="143" spans="1:8" s="23" customFormat="1" x14ac:dyDescent="0.25">
      <c r="A143" s="10" t="s">
        <v>9</v>
      </c>
      <c r="B143" s="11"/>
      <c r="C143" s="11"/>
      <c r="D143" s="12">
        <f>+D142+D141</f>
        <v>4400</v>
      </c>
      <c r="E143" s="13"/>
      <c r="F143" s="13"/>
      <c r="G143" s="14"/>
    </row>
    <row r="144" spans="1:8" s="24" customFormat="1" x14ac:dyDescent="0.25">
      <c r="A144" s="43" t="s">
        <v>72</v>
      </c>
      <c r="B144" s="28">
        <v>57062925405</v>
      </c>
      <c r="C144" s="28" t="s">
        <v>13</v>
      </c>
      <c r="D144" s="29">
        <v>2884.8</v>
      </c>
      <c r="E144" s="30" t="s">
        <v>20</v>
      </c>
      <c r="F144" s="31">
        <v>3211</v>
      </c>
      <c r="G144" s="27"/>
    </row>
    <row r="145" spans="1:11" s="24" customFormat="1" x14ac:dyDescent="0.25">
      <c r="A145" s="43" t="s">
        <v>72</v>
      </c>
      <c r="B145" s="28">
        <v>57062925405</v>
      </c>
      <c r="C145" s="28" t="s">
        <v>13</v>
      </c>
      <c r="D145" s="29">
        <v>2000</v>
      </c>
      <c r="E145" s="30" t="s">
        <v>33</v>
      </c>
      <c r="F145" s="31">
        <v>3213</v>
      </c>
      <c r="G145" s="27"/>
    </row>
    <row r="146" spans="1:11" s="23" customFormat="1" x14ac:dyDescent="0.25">
      <c r="A146" s="10" t="s">
        <v>9</v>
      </c>
      <c r="B146" s="11"/>
      <c r="C146" s="11"/>
      <c r="D146" s="12">
        <f>+D145+D144</f>
        <v>4884.8</v>
      </c>
      <c r="E146" s="13"/>
      <c r="F146" s="13"/>
      <c r="G146" s="14"/>
    </row>
    <row r="147" spans="1:11" s="24" customFormat="1" x14ac:dyDescent="0.25">
      <c r="A147" s="43" t="s">
        <v>71</v>
      </c>
      <c r="B147" s="28">
        <v>31375495391</v>
      </c>
      <c r="C147" s="28" t="s">
        <v>13</v>
      </c>
      <c r="D147" s="29">
        <v>2200</v>
      </c>
      <c r="E147" s="30" t="s">
        <v>33</v>
      </c>
      <c r="F147" s="31">
        <v>3213</v>
      </c>
      <c r="G147" s="27"/>
    </row>
    <row r="148" spans="1:11" s="23" customFormat="1" x14ac:dyDescent="0.25">
      <c r="A148" s="10" t="s">
        <v>9</v>
      </c>
      <c r="B148" s="11"/>
      <c r="C148" s="11"/>
      <c r="D148" s="12">
        <f>SUM(D147:D147)</f>
        <v>2200</v>
      </c>
      <c r="E148" s="13"/>
      <c r="F148" s="13"/>
      <c r="G148" s="14"/>
      <c r="H148" s="19"/>
    </row>
    <row r="149" spans="1:11" s="24" customFormat="1" x14ac:dyDescent="0.25">
      <c r="A149" s="43" t="s">
        <v>74</v>
      </c>
      <c r="B149" s="28">
        <v>57524651551</v>
      </c>
      <c r="C149" s="28" t="s">
        <v>13</v>
      </c>
      <c r="D149" s="29">
        <v>1340</v>
      </c>
      <c r="E149" s="30" t="s">
        <v>20</v>
      </c>
      <c r="F149" s="31">
        <v>3211</v>
      </c>
      <c r="G149" s="27"/>
    </row>
    <row r="150" spans="1:11" s="24" customFormat="1" x14ac:dyDescent="0.25">
      <c r="A150" s="43" t="s">
        <v>74</v>
      </c>
      <c r="B150" s="28">
        <v>57524651551</v>
      </c>
      <c r="C150" s="28" t="s">
        <v>13</v>
      </c>
      <c r="D150" s="29">
        <v>1660</v>
      </c>
      <c r="E150" s="30" t="s">
        <v>33</v>
      </c>
      <c r="F150" s="31">
        <v>3213</v>
      </c>
      <c r="G150" s="27"/>
    </row>
    <row r="151" spans="1:11" s="23" customFormat="1" x14ac:dyDescent="0.25">
      <c r="A151" s="10" t="s">
        <v>9</v>
      </c>
      <c r="B151" s="11"/>
      <c r="C151" s="11"/>
      <c r="D151" s="12">
        <f>SUM(D149:D150)</f>
        <v>3000</v>
      </c>
      <c r="E151" s="13"/>
      <c r="F151" s="13"/>
      <c r="G151" s="14"/>
    </row>
    <row r="152" spans="1:11" s="24" customFormat="1" x14ac:dyDescent="0.25">
      <c r="A152" s="43" t="s">
        <v>34</v>
      </c>
      <c r="B152" s="28">
        <v>87939104217</v>
      </c>
      <c r="C152" s="28" t="s">
        <v>13</v>
      </c>
      <c r="D152" s="29">
        <v>71.38</v>
      </c>
      <c r="E152" s="30" t="s">
        <v>15</v>
      </c>
      <c r="F152" s="31">
        <v>3431</v>
      </c>
      <c r="G152" s="27"/>
    </row>
    <row r="153" spans="1:11" s="23" customFormat="1" x14ac:dyDescent="0.25">
      <c r="A153" s="10" t="s">
        <v>9</v>
      </c>
      <c r="B153" s="11"/>
      <c r="C153" s="11"/>
      <c r="D153" s="12">
        <f>SUM(D152:D152)</f>
        <v>71.38</v>
      </c>
      <c r="E153" s="13"/>
      <c r="F153" s="13"/>
      <c r="G153" s="14"/>
      <c r="H153" s="26"/>
    </row>
    <row r="154" spans="1:11" s="24" customFormat="1" x14ac:dyDescent="0.25">
      <c r="A154" s="43" t="s">
        <v>17</v>
      </c>
      <c r="B154" s="28">
        <v>18683136487</v>
      </c>
      <c r="C154" s="28" t="s">
        <v>13</v>
      </c>
      <c r="D154" s="29">
        <v>425</v>
      </c>
      <c r="E154" s="30" t="s">
        <v>43</v>
      </c>
      <c r="F154" s="31">
        <v>3239</v>
      </c>
      <c r="G154" s="27"/>
      <c r="H154" s="26"/>
    </row>
    <row r="155" spans="1:11" s="24" customFormat="1" ht="25.5" x14ac:dyDescent="0.25">
      <c r="A155" s="43" t="s">
        <v>17</v>
      </c>
      <c r="B155" s="28">
        <v>18683136487</v>
      </c>
      <c r="C155" s="28" t="s">
        <v>13</v>
      </c>
      <c r="D155" s="29">
        <v>8601.42</v>
      </c>
      <c r="E155" s="30" t="s">
        <v>31</v>
      </c>
      <c r="F155" s="31">
        <v>3251</v>
      </c>
      <c r="G155" s="27"/>
      <c r="H155" s="26"/>
    </row>
    <row r="156" spans="1:11" s="24" customFormat="1" x14ac:dyDescent="0.25">
      <c r="A156" s="43" t="s">
        <v>17</v>
      </c>
      <c r="B156" s="28">
        <v>18683136487</v>
      </c>
      <c r="C156" s="28" t="s">
        <v>13</v>
      </c>
      <c r="D156" s="29">
        <v>801.67</v>
      </c>
      <c r="E156" s="30" t="s">
        <v>38</v>
      </c>
      <c r="F156" s="31">
        <v>3238</v>
      </c>
      <c r="G156" s="27"/>
    </row>
    <row r="157" spans="1:11" s="24" customFormat="1" ht="25.5" x14ac:dyDescent="0.25">
      <c r="A157" s="43" t="s">
        <v>17</v>
      </c>
      <c r="B157" s="28">
        <v>18683136487</v>
      </c>
      <c r="C157" s="28" t="s">
        <v>13</v>
      </c>
      <c r="D157" s="29">
        <v>4374.9400000000005</v>
      </c>
      <c r="E157" s="30" t="s">
        <v>32</v>
      </c>
      <c r="F157" s="31">
        <v>3232</v>
      </c>
      <c r="G157" s="27"/>
    </row>
    <row r="158" spans="1:11" s="24" customFormat="1" x14ac:dyDescent="0.25">
      <c r="A158" s="43" t="s">
        <v>17</v>
      </c>
      <c r="B158" s="28">
        <v>18683136487</v>
      </c>
      <c r="C158" s="28" t="s">
        <v>13</v>
      </c>
      <c r="D158" s="29">
        <v>975</v>
      </c>
      <c r="E158" s="30" t="s">
        <v>122</v>
      </c>
      <c r="F158" s="31">
        <v>3237</v>
      </c>
      <c r="G158" s="27"/>
    </row>
    <row r="159" spans="1:11" s="24" customFormat="1" x14ac:dyDescent="0.25">
      <c r="A159" s="43" t="s">
        <v>17</v>
      </c>
      <c r="B159" s="28">
        <v>18683136487</v>
      </c>
      <c r="C159" s="28" t="s">
        <v>13</v>
      </c>
      <c r="D159" s="29">
        <v>91296.99</v>
      </c>
      <c r="E159" s="30" t="s">
        <v>30</v>
      </c>
      <c r="F159" s="31">
        <v>4212</v>
      </c>
      <c r="G159" s="27"/>
      <c r="H159" s="26"/>
    </row>
    <row r="160" spans="1:11" s="24" customFormat="1" ht="25.5" x14ac:dyDescent="0.25">
      <c r="A160" s="43" t="s">
        <v>17</v>
      </c>
      <c r="B160" s="28">
        <v>18683136487</v>
      </c>
      <c r="C160" s="28" t="s">
        <v>13</v>
      </c>
      <c r="D160" s="29">
        <v>1026304.13</v>
      </c>
      <c r="E160" s="30" t="s">
        <v>28</v>
      </c>
      <c r="F160" s="31">
        <v>4511</v>
      </c>
      <c r="G160" s="27"/>
      <c r="J160" s="26"/>
      <c r="K160" s="26"/>
    </row>
    <row r="161" spans="1:12" x14ac:dyDescent="0.25">
      <c r="A161" s="3" t="s">
        <v>9</v>
      </c>
      <c r="B161" s="11"/>
      <c r="C161" s="11"/>
      <c r="D161" s="12">
        <f>SUM(D154:D160)</f>
        <v>1132779.1499999999</v>
      </c>
      <c r="E161" s="13"/>
      <c r="F161" s="13"/>
      <c r="G161" s="14"/>
      <c r="H161" s="19"/>
      <c r="K161" s="19"/>
    </row>
    <row r="162" spans="1:12" s="24" customFormat="1" ht="25.5" x14ac:dyDescent="0.25">
      <c r="A162" s="43" t="s">
        <v>40</v>
      </c>
      <c r="B162" s="28"/>
      <c r="C162" s="28"/>
      <c r="D162" s="29">
        <v>4019.12</v>
      </c>
      <c r="E162" s="30" t="s">
        <v>18</v>
      </c>
      <c r="F162" s="31">
        <v>3237</v>
      </c>
      <c r="G162" s="27"/>
    </row>
    <row r="163" spans="1:12" s="24" customFormat="1" ht="25.5" x14ac:dyDescent="0.25">
      <c r="A163" s="43" t="s">
        <v>53</v>
      </c>
      <c r="B163" s="28"/>
      <c r="C163" s="28"/>
      <c r="D163" s="29">
        <v>1559.45</v>
      </c>
      <c r="E163" s="30" t="s">
        <v>18</v>
      </c>
      <c r="F163" s="31">
        <v>3237</v>
      </c>
      <c r="G163" s="27"/>
    </row>
    <row r="164" spans="1:12" s="24" customFormat="1" ht="25.5" x14ac:dyDescent="0.25">
      <c r="A164" s="43" t="s">
        <v>27</v>
      </c>
      <c r="B164" s="28"/>
      <c r="C164" s="28"/>
      <c r="D164" s="29">
        <v>111.6</v>
      </c>
      <c r="E164" s="30" t="s">
        <v>18</v>
      </c>
      <c r="F164" s="31">
        <v>3237</v>
      </c>
      <c r="G164" s="27"/>
    </row>
    <row r="165" spans="1:12" x14ac:dyDescent="0.25">
      <c r="A165" s="3" t="s">
        <v>9</v>
      </c>
      <c r="B165" s="4"/>
      <c r="C165" s="4"/>
      <c r="D165" s="5">
        <f>SUM(D162:D164)</f>
        <v>5690.17</v>
      </c>
      <c r="E165" s="25"/>
      <c r="F165" s="25"/>
      <c r="G165" s="14"/>
      <c r="I165" s="22"/>
    </row>
    <row r="166" spans="1:12" x14ac:dyDescent="0.25">
      <c r="A166" s="14"/>
      <c r="B166" s="14"/>
      <c r="C166" s="14"/>
      <c r="D166" s="17"/>
      <c r="E166" s="14"/>
      <c r="F166" s="14"/>
      <c r="G166" s="14"/>
      <c r="H166" s="14"/>
      <c r="I166" s="22"/>
    </row>
    <row r="167" spans="1:12" x14ac:dyDescent="0.25">
      <c r="A167" s="3" t="s">
        <v>52</v>
      </c>
      <c r="B167" s="4"/>
      <c r="C167" s="4"/>
      <c r="D167" s="5">
        <f>+D165+D161+D153+D151+D148+D146+D143+D140+D137+D135+D132+D129+D127+D124+D121+D119+D117+D115+D112+D110+D108+D106+D104+D102+D100+D97+D94+D91+D88+D84+D81+D79+D77+D75+D73+D71+D69+D67+D65+D62+D60+D58+D56+D54+D52+D50+D47+D45+D43+D41+D38+D36+D34+D32+D30+D28+D26+D24+D22+D20+D18+D16+D14+D12</f>
        <v>1303318.3599999994</v>
      </c>
      <c r="E167" s="17"/>
      <c r="F167" s="14"/>
      <c r="G167" s="14"/>
      <c r="H167" s="14"/>
      <c r="I167" s="22"/>
    </row>
    <row r="168" spans="1:12" x14ac:dyDescent="0.25">
      <c r="E168" s="17"/>
      <c r="F168" s="14"/>
      <c r="G168" s="14"/>
      <c r="H168" s="14"/>
      <c r="I168" s="22"/>
    </row>
    <row r="169" spans="1:12" x14ac:dyDescent="0.25">
      <c r="E169" s="17"/>
      <c r="F169" s="17"/>
      <c r="G169" s="1"/>
      <c r="L169" s="19"/>
    </row>
    <row r="170" spans="1:12" ht="15.75" x14ac:dyDescent="0.25">
      <c r="A170" s="42" t="s">
        <v>10</v>
      </c>
      <c r="B170" s="42"/>
      <c r="C170" s="1"/>
      <c r="E170" s="18"/>
      <c r="F170" s="1"/>
      <c r="G170" s="1"/>
    </row>
    <row r="171" spans="1:12" x14ac:dyDescent="0.25">
      <c r="A171" s="1"/>
      <c r="B171" s="1"/>
      <c r="C171" s="1"/>
      <c r="D171" s="20"/>
      <c r="E171" s="18"/>
      <c r="F171" s="1"/>
      <c r="G171" s="1"/>
      <c r="L171" s="19"/>
    </row>
    <row r="172" spans="1:12" ht="25.5" x14ac:dyDescent="0.25">
      <c r="A172" s="40" t="s">
        <v>5</v>
      </c>
      <c r="B172" s="41"/>
      <c r="C172" s="2" t="s">
        <v>4</v>
      </c>
      <c r="D172" s="21"/>
      <c r="E172" s="1"/>
      <c r="F172" s="1"/>
      <c r="G172" s="1"/>
    </row>
    <row r="173" spans="1:12" s="22" customFormat="1" x14ac:dyDescent="0.25">
      <c r="A173" s="34" t="s">
        <v>21</v>
      </c>
      <c r="B173" s="31">
        <v>3111</v>
      </c>
      <c r="C173" s="35">
        <v>15772725.449999999</v>
      </c>
      <c r="D173" s="32"/>
      <c r="E173" s="33"/>
      <c r="F173" s="33"/>
      <c r="G173" s="32"/>
    </row>
    <row r="174" spans="1:12" s="22" customFormat="1" x14ac:dyDescent="0.25">
      <c r="A174" s="34" t="s">
        <v>22</v>
      </c>
      <c r="B174" s="31">
        <v>3113</v>
      </c>
      <c r="C174" s="35">
        <v>1428544.15</v>
      </c>
      <c r="D174" s="32"/>
      <c r="E174" s="32"/>
      <c r="F174" s="33"/>
      <c r="G174" s="32"/>
    </row>
    <row r="175" spans="1:12" s="22" customFormat="1" x14ac:dyDescent="0.25">
      <c r="A175" s="34" t="s">
        <v>23</v>
      </c>
      <c r="B175" s="31">
        <v>3121</v>
      </c>
      <c r="C175" s="35">
        <v>102223.38</v>
      </c>
      <c r="D175" s="32"/>
      <c r="E175" s="32"/>
      <c r="F175" s="33"/>
      <c r="G175" s="32"/>
    </row>
    <row r="176" spans="1:12" s="22" customFormat="1" x14ac:dyDescent="0.25">
      <c r="A176" s="34" t="s">
        <v>39</v>
      </c>
      <c r="B176" s="31">
        <v>3131</v>
      </c>
      <c r="C176" s="35">
        <v>3867.47</v>
      </c>
      <c r="D176" s="32"/>
      <c r="E176" s="32"/>
      <c r="F176" s="33"/>
      <c r="G176" s="32"/>
    </row>
    <row r="177" spans="1:7" s="22" customFormat="1" x14ac:dyDescent="0.25">
      <c r="A177" s="34" t="s">
        <v>24</v>
      </c>
      <c r="B177" s="31">
        <v>3132</v>
      </c>
      <c r="C177" s="35">
        <v>2502163.59</v>
      </c>
      <c r="D177" s="32"/>
      <c r="E177" s="32"/>
      <c r="F177" s="33"/>
      <c r="G177" s="32"/>
    </row>
    <row r="178" spans="1:7" s="22" customFormat="1" x14ac:dyDescent="0.25">
      <c r="A178" s="34" t="s">
        <v>25</v>
      </c>
      <c r="B178" s="31">
        <v>3212</v>
      </c>
      <c r="C178" s="35">
        <v>338117.18</v>
      </c>
      <c r="D178" s="32"/>
      <c r="E178" s="33"/>
      <c r="F178" s="33"/>
      <c r="G178" s="32"/>
    </row>
    <row r="179" spans="1:7" s="22" customFormat="1" x14ac:dyDescent="0.25">
      <c r="A179" s="36" t="s">
        <v>33</v>
      </c>
      <c r="B179" s="31">
        <v>3213</v>
      </c>
      <c r="C179" s="35">
        <v>1505</v>
      </c>
      <c r="D179" s="33"/>
      <c r="E179" s="33"/>
      <c r="F179" s="33"/>
      <c r="G179" s="32"/>
    </row>
    <row r="180" spans="1:7" s="22" customFormat="1" x14ac:dyDescent="0.25">
      <c r="A180" s="36" t="s">
        <v>47</v>
      </c>
      <c r="B180" s="31">
        <v>3214</v>
      </c>
      <c r="C180" s="35">
        <v>426</v>
      </c>
      <c r="D180" s="33"/>
      <c r="E180" s="33"/>
      <c r="F180" s="33"/>
      <c r="G180" s="32"/>
    </row>
    <row r="181" spans="1:7" s="22" customFormat="1" x14ac:dyDescent="0.25">
      <c r="A181" s="36" t="s">
        <v>20</v>
      </c>
      <c r="B181" s="31">
        <v>3211</v>
      </c>
      <c r="C181" s="35">
        <v>1908.52</v>
      </c>
      <c r="D181" s="33"/>
      <c r="E181" s="33"/>
      <c r="F181" s="33"/>
      <c r="G181" s="32"/>
    </row>
    <row r="182" spans="1:7" s="22" customFormat="1" x14ac:dyDescent="0.25">
      <c r="A182" s="36" t="s">
        <v>48</v>
      </c>
      <c r="B182" s="31">
        <v>3236</v>
      </c>
      <c r="C182" s="35">
        <v>49.11</v>
      </c>
      <c r="D182" s="33"/>
      <c r="E182" s="33"/>
      <c r="F182" s="33"/>
      <c r="G182" s="32"/>
    </row>
    <row r="183" spans="1:7" s="22" customFormat="1" x14ac:dyDescent="0.25">
      <c r="A183" s="34" t="s">
        <v>35</v>
      </c>
      <c r="B183" s="31">
        <v>3237</v>
      </c>
      <c r="C183" s="35">
        <v>5690.17</v>
      </c>
      <c r="D183" s="32"/>
      <c r="E183" s="32"/>
      <c r="F183" s="33"/>
      <c r="G183" s="32"/>
    </row>
    <row r="184" spans="1:7" s="22" customFormat="1" x14ac:dyDescent="0.25">
      <c r="A184" s="34" t="s">
        <v>46</v>
      </c>
      <c r="B184" s="31">
        <v>3241</v>
      </c>
      <c r="C184" s="35">
        <v>7948.37</v>
      </c>
      <c r="D184" s="32"/>
      <c r="E184" s="32"/>
      <c r="F184" s="33"/>
      <c r="G184" s="32"/>
    </row>
    <row r="185" spans="1:7" s="22" customFormat="1" ht="25.5" x14ac:dyDescent="0.25">
      <c r="A185" s="36" t="s">
        <v>26</v>
      </c>
      <c r="B185" s="31">
        <v>3291</v>
      </c>
      <c r="C185" s="35">
        <v>752.86</v>
      </c>
      <c r="D185" s="32"/>
      <c r="E185" s="32"/>
      <c r="F185" s="33"/>
      <c r="G185" s="32"/>
    </row>
    <row r="186" spans="1:7" s="22" customFormat="1" x14ac:dyDescent="0.25">
      <c r="A186" s="36" t="s">
        <v>49</v>
      </c>
      <c r="B186" s="31">
        <v>3721</v>
      </c>
      <c r="C186" s="35">
        <v>5407.66</v>
      </c>
      <c r="D186" s="32"/>
    </row>
    <row r="187" spans="1:7" s="22" customFormat="1" x14ac:dyDescent="0.25">
      <c r="A187" s="36" t="s">
        <v>19</v>
      </c>
      <c r="B187" s="31">
        <v>3834</v>
      </c>
      <c r="C187" s="35">
        <v>1665.62</v>
      </c>
      <c r="D187" s="32"/>
    </row>
    <row r="188" spans="1:7" s="22" customFormat="1" x14ac:dyDescent="0.25">
      <c r="A188" s="36" t="s">
        <v>11</v>
      </c>
      <c r="B188" s="31">
        <v>3296</v>
      </c>
      <c r="C188" s="35">
        <v>843.75</v>
      </c>
      <c r="D188" s="32"/>
    </row>
    <row r="189" spans="1:7" s="22" customFormat="1" x14ac:dyDescent="0.25">
      <c r="A189" s="36" t="s">
        <v>12</v>
      </c>
      <c r="B189" s="31">
        <v>3433</v>
      </c>
      <c r="C189" s="35">
        <v>208.75</v>
      </c>
      <c r="D189" s="32"/>
    </row>
    <row r="190" spans="1:7" s="22" customFormat="1" x14ac:dyDescent="0.25">
      <c r="A190" s="36" t="s">
        <v>54</v>
      </c>
      <c r="B190" s="31">
        <v>3299</v>
      </c>
      <c r="C190" s="35">
        <v>49.78</v>
      </c>
      <c r="D190" s="32"/>
    </row>
    <row r="191" spans="1:7" x14ac:dyDescent="0.25">
      <c r="A191" s="3" t="s">
        <v>52</v>
      </c>
      <c r="B191" s="15"/>
      <c r="C191" s="16">
        <f>SUM(C173:C190)</f>
        <v>20174096.809999999</v>
      </c>
      <c r="D191" s="1"/>
    </row>
    <row r="193" spans="4:5" x14ac:dyDescent="0.25">
      <c r="E193" s="19"/>
    </row>
    <row r="195" spans="4:5" x14ac:dyDescent="0.25">
      <c r="D195" s="19"/>
    </row>
  </sheetData>
  <mergeCells count="4">
    <mergeCell ref="A6:F6"/>
    <mergeCell ref="A8:B8"/>
    <mergeCell ref="A172:B172"/>
    <mergeCell ref="A170:B1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KOLOVOZ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VLAJČEVIĆ LANA</dc:creator>
  <cp:lastModifiedBy>TOMIĆ HELENA</cp:lastModifiedBy>
  <cp:lastPrinted>2024-07-03T05:13:31Z</cp:lastPrinted>
  <dcterms:created xsi:type="dcterms:W3CDTF">2024-02-08T10:51:37Z</dcterms:created>
  <dcterms:modified xsi:type="dcterms:W3CDTF">2025-11-11T10:24:18Z</dcterms:modified>
</cp:coreProperties>
</file>