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E6592306-556B-4088-B883-B4A2B42D5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2026." sheetId="1" r:id="rId1"/>
  </sheets>
  <definedNames>
    <definedName name="_xlnm._FilterDatabase" localSheetId="0" hidden="1">'SIJEČANJ 2026.'!#REF!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9" i="1" l="1"/>
  <c r="D34" i="1"/>
  <c r="D21" i="1"/>
  <c r="D44" i="1"/>
  <c r="D41" i="1"/>
  <c r="D55" i="1"/>
  <c r="D60" i="1" l="1"/>
  <c r="C95" i="1"/>
  <c r="D57" i="1" l="1"/>
  <c r="D27" i="1"/>
  <c r="D25" i="1"/>
  <c r="D66" i="1"/>
  <c r="D72" i="1"/>
  <c r="D52" i="1" l="1"/>
  <c r="D36" i="1" l="1"/>
  <c r="D47" i="1"/>
  <c r="D50" i="1" l="1"/>
  <c r="D29" i="1" l="1"/>
  <c r="D23" i="1" l="1"/>
  <c r="D18" i="1" l="1"/>
  <c r="D16" i="1"/>
  <c r="D14" i="1"/>
  <c r="D12" i="1"/>
  <c r="D74" i="1" l="1"/>
</calcChain>
</file>

<file path=xl/sharedStrings.xml><?xml version="1.0" encoding="utf-8"?>
<sst xmlns="http://schemas.openxmlformats.org/spreadsheetml/2006/main" count="164" uniqueCount="73">
  <si>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</si>
  <si>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</si>
  <si>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</si>
  <si>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</si>
  <si>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</si>
  <si>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</si>
  <si>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</si>
  <si>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</si>
  <si>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</si>
  <si>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</si>
  <si>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</si>
  <si>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</si>
  <si>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</si>
  <si>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</si>
  <si>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</si>
  <si>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</si>
  <si>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</si>
  <si>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</si>
  <si>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</si>
  <si>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</si>
  <si>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</si>
  <si>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</si>
  <si>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</si>
  <si>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</si>
  <si>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</si>
  <si>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</si>
  <si>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</si>
  <si>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Dodatna ulaganja na građevinskim objektima (PPO)</t>
  </si>
  <si>
    <t>Ulica Mije Kišpatića 12, Zagreb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</si>
  <si>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</si>
  <si>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</si>
  <si>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</si>
  <si>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</si>
  <si>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</si>
  <si>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</si>
  <si>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</si>
  <si>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Računalne usluge (PPO)</t>
  </si>
  <si>
    <t>Doprinosi za mirovinsko osiguranje</t>
  </si>
  <si>
    <t>ARTUKOVIĆ LEON</t>
  </si>
  <si>
    <t>Ostale naknade troškova zaposlenima</t>
  </si>
  <si>
    <t>Zdravstvene i veterinarske usluge</t>
  </si>
  <si>
    <t>Naknade građanima i kućanstvima u novcu</t>
  </si>
  <si>
    <t>Odvjetničko društvo KRIŽANEC, CAR-PAVLIC &amp; POPARIĆ j.t.d</t>
  </si>
  <si>
    <t>INFORMACIJA O TROŠENJU SREDSTAVA ZA SIJEČANJ 2026. GODINE</t>
  </si>
  <si>
    <t>Ostale usluge</t>
  </si>
  <si>
    <t>Članarine i norme</t>
  </si>
  <si>
    <t>JAVNI BILJEŽNIK  KOKO BORAS</t>
  </si>
  <si>
    <t xml:space="preserve">JAVNI BILJEŽNIK ŽELJKA MAROSLAVAC </t>
  </si>
  <si>
    <t>HRVATSKO DRUŠTVO ZA AKUTNO ZBRINJAVANJE ŽIVOTNO UGROŽENIH BOLESNIKA</t>
  </si>
  <si>
    <t>RIJEKA</t>
  </si>
  <si>
    <t>HRVATSKI LIJEČNIČKI ZBOR</t>
  </si>
  <si>
    <t>VIVID ORIGINAL D.O.O.</t>
  </si>
  <si>
    <t xml:space="preserve">MEDICINSKI FAKULTET SVEUČILIŠTA U ZAGREBU </t>
  </si>
  <si>
    <t>PROJEKT JEDNAKO RAZVOJ D.O.O.</t>
  </si>
  <si>
    <t>DKMS DONOR CENTER GGMBH</t>
  </si>
  <si>
    <t>NJEMAČKA</t>
  </si>
  <si>
    <t>MINISTARSTVO ZDRAVSTVA</t>
  </si>
  <si>
    <t xml:space="preserve">ODVJETNIK DAVOR LAZIĆ </t>
  </si>
  <si>
    <t xml:space="preserve">ODVJETNIK MILENKO ILIĆ </t>
  </si>
  <si>
    <t>PULA</t>
  </si>
  <si>
    <t xml:space="preserve">ODVJETNIK MIRO MARINOVIĆ </t>
  </si>
  <si>
    <t>ODVJETNIK DOMAGOJ KOVAČ</t>
  </si>
  <si>
    <t>Odvjetničko društvo Pintarić i Srednoselec Pintarić d.o.o.</t>
  </si>
  <si>
    <t>Općinski sud u Pazinu</t>
  </si>
  <si>
    <t>PAZIN</t>
  </si>
  <si>
    <t>Medicinska i laboratorijska oprema ( PPO)</t>
  </si>
  <si>
    <t>GABAJ GORDANA</t>
  </si>
  <si>
    <t>KORMENDY TIBOR</t>
  </si>
  <si>
    <t>MIOČ MARKOVIĆ MARINA</t>
  </si>
  <si>
    <t>ŠABAN EMA</t>
  </si>
  <si>
    <t>Ostali nespomenuti financijski rashodi</t>
  </si>
  <si>
    <t>ODVJETNIK BORIS SMOLJANOVIĆ</t>
  </si>
  <si>
    <t>Ukupno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</si>
</sst>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</cellStyleXfs>
  <cellXfs count="49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0" fontId="27" fillId="0" borderId="1" xfId="0" applyFont="1" applyFill="1" applyBorder="1"/>
    <xf numFmtId="0" fontId="28" fillId="0" borderId="1" xfId="0" applyFont="1" applyFill="1" applyBorder="1" applyAlignment="1">
      <alignment horizontal="center"/>
    </xf>
    <xf numFmtId="4" fontId="28" fillId="0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FF00"/>
      <color rgb="FFCCEC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workbookViewId="0">
      <selection activeCell="A6" sqref="A6:F6"/>
    </sheetView>
  </sheetViews>
  <sheetFormatPr defaultRowHeight="15" x14ac:dyDescent="0.25"/>
  <cols>
    <col min="1" max="1" width="55.7109375" customWidth="1"/>
    <col min="2" max="2" width="18.7109375" customWidth="1"/>
    <col min="3" max="3" width="22.855468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8" x14ac:dyDescent="0.25">
      <c r="A1" s="1"/>
      <c r="B1" s="1"/>
      <c r="C1" s="1"/>
      <c r="D1" s="1"/>
      <c r="E1" s="1"/>
      <c r="F1" s="1"/>
    </row>
    <row r="2" spans="1:8" ht="15.75" x14ac:dyDescent="0.25">
      <c r="A2" s="6" t="s">
        <v>7</v>
      </c>
      <c r="B2" s="1"/>
      <c r="C2" s="1"/>
      <c r="D2" s="1"/>
      <c r="E2" s="1"/>
      <c r="F2" s="1"/>
    </row>
    <row r="3" spans="1:8" ht="15.75" x14ac:dyDescent="0.25">
      <c r="A3" s="6" t="s">
        <v>28</v>
      </c>
      <c r="B3" s="1"/>
      <c r="C3" s="1"/>
      <c r="D3" s="1"/>
      <c r="E3" s="1"/>
      <c r="F3" s="1"/>
    </row>
    <row r="4" spans="1:8" ht="15.75" x14ac:dyDescent="0.25">
      <c r="A4" s="6" t="s">
        <v>8</v>
      </c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ht="18.75" x14ac:dyDescent="0.3">
      <c r="A6" s="44" t="s">
        <v>43</v>
      </c>
      <c r="B6" s="44"/>
      <c r="C6" s="44"/>
      <c r="D6" s="44"/>
      <c r="E6" s="44"/>
      <c r="F6" s="44"/>
    </row>
    <row r="7" spans="1:8" x14ac:dyDescent="0.25">
      <c r="A7" s="7"/>
      <c r="B7" s="7"/>
      <c r="C7" s="7"/>
      <c r="D7" s="7"/>
      <c r="E7" s="7"/>
      <c r="F7" s="1"/>
    </row>
    <row r="8" spans="1:8" ht="15.75" x14ac:dyDescent="0.25">
      <c r="A8" s="45" t="s">
        <v>0</v>
      </c>
      <c r="B8" s="45"/>
      <c r="C8" s="7"/>
      <c r="D8" s="7"/>
      <c r="E8" s="7"/>
      <c r="F8" s="1"/>
    </row>
    <row r="9" spans="1:8" x14ac:dyDescent="0.25">
      <c r="A9" s="1"/>
      <c r="B9" s="1"/>
      <c r="C9" s="1"/>
      <c r="D9" s="1"/>
      <c r="E9" s="1"/>
      <c r="F9" s="1"/>
    </row>
    <row r="10" spans="1:8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8" s="24" customFormat="1" x14ac:dyDescent="0.25">
      <c r="A11" s="28" t="s">
        <v>46</v>
      </c>
      <c r="B11" s="29"/>
      <c r="C11" s="29"/>
      <c r="D11" s="30">
        <v>12.5</v>
      </c>
      <c r="E11" s="31" t="s">
        <v>16</v>
      </c>
      <c r="F11" s="32">
        <v>3295</v>
      </c>
      <c r="G11" s="27"/>
    </row>
    <row r="12" spans="1:8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  <c r="H12" s="23"/>
    </row>
    <row r="13" spans="1:8" s="24" customFormat="1" x14ac:dyDescent="0.25">
      <c r="A13" s="28" t="s">
        <v>47</v>
      </c>
      <c r="B13" s="29"/>
      <c r="C13" s="29"/>
      <c r="D13" s="30">
        <v>12.5</v>
      </c>
      <c r="E13" s="31" t="s">
        <v>16</v>
      </c>
      <c r="F13" s="32">
        <v>3295</v>
      </c>
      <c r="G13" s="27"/>
    </row>
    <row r="14" spans="1:8" x14ac:dyDescent="0.25">
      <c r="A14" s="10" t="s">
        <v>9</v>
      </c>
      <c r="B14" s="11"/>
      <c r="C14" s="11"/>
      <c r="D14" s="12">
        <f>SUM(D13)</f>
        <v>12.5</v>
      </c>
      <c r="E14" s="13"/>
      <c r="F14" s="13"/>
      <c r="G14" s="14"/>
    </row>
    <row r="15" spans="1:8" s="24" customFormat="1" ht="30" x14ac:dyDescent="0.25">
      <c r="A15" s="39" t="s">
        <v>48</v>
      </c>
      <c r="B15" s="32">
        <v>36606853878</v>
      </c>
      <c r="C15" s="32" t="s">
        <v>49</v>
      </c>
      <c r="D15" s="36">
        <v>600</v>
      </c>
      <c r="E15" s="31" t="s">
        <v>31</v>
      </c>
      <c r="F15" s="32">
        <v>3213</v>
      </c>
      <c r="G15" s="27"/>
    </row>
    <row r="16" spans="1:8" x14ac:dyDescent="0.25">
      <c r="A16" s="10" t="s">
        <v>9</v>
      </c>
      <c r="B16" s="11"/>
      <c r="C16" s="11"/>
      <c r="D16" s="12">
        <f>SUM(D15)</f>
        <v>600</v>
      </c>
      <c r="E16" s="13"/>
      <c r="F16" s="13"/>
      <c r="G16" s="14"/>
    </row>
    <row r="17" spans="1:9" s="24" customFormat="1" x14ac:dyDescent="0.25">
      <c r="A17" s="28" t="s">
        <v>50</v>
      </c>
      <c r="B17" s="29">
        <v>60192951611</v>
      </c>
      <c r="C17" s="29" t="s">
        <v>13</v>
      </c>
      <c r="D17" s="30">
        <v>300</v>
      </c>
      <c r="E17" s="31" t="s">
        <v>31</v>
      </c>
      <c r="F17" s="32">
        <v>3213</v>
      </c>
      <c r="G17" s="27"/>
    </row>
    <row r="18" spans="1:9" x14ac:dyDescent="0.25">
      <c r="A18" s="10" t="s">
        <v>9</v>
      </c>
      <c r="B18" s="11"/>
      <c r="C18" s="11"/>
      <c r="D18" s="12">
        <f>SUM(D17)</f>
        <v>300</v>
      </c>
      <c r="E18" s="13"/>
      <c r="F18" s="13"/>
      <c r="G18" s="14"/>
    </row>
    <row r="19" spans="1:9" s="24" customFormat="1" x14ac:dyDescent="0.25">
      <c r="A19" s="28" t="s">
        <v>51</v>
      </c>
      <c r="B19" s="29">
        <v>5821545022</v>
      </c>
      <c r="C19" s="29" t="s">
        <v>13</v>
      </c>
      <c r="D19" s="30">
        <v>3392</v>
      </c>
      <c r="E19" s="31" t="s">
        <v>20</v>
      </c>
      <c r="F19" s="32">
        <v>3211</v>
      </c>
      <c r="G19" s="27"/>
    </row>
    <row r="20" spans="1:9" s="24" customFormat="1" x14ac:dyDescent="0.25">
      <c r="A20" s="28" t="s">
        <v>51</v>
      </c>
      <c r="B20" s="29">
        <v>5821545022</v>
      </c>
      <c r="C20" s="29" t="s">
        <v>13</v>
      </c>
      <c r="D20" s="30">
        <v>2728</v>
      </c>
      <c r="E20" s="31" t="s">
        <v>31</v>
      </c>
      <c r="F20" s="32">
        <v>3213</v>
      </c>
      <c r="G20" s="27"/>
    </row>
    <row r="21" spans="1:9" s="23" customFormat="1" x14ac:dyDescent="0.25">
      <c r="A21" s="10" t="s">
        <v>9</v>
      </c>
      <c r="B21" s="11"/>
      <c r="C21" s="11"/>
      <c r="D21" s="12">
        <f>SUM(D19:D20)</f>
        <v>6120</v>
      </c>
      <c r="E21" s="13"/>
      <c r="F21" s="13"/>
      <c r="G21" s="14"/>
    </row>
    <row r="22" spans="1:9" s="24" customFormat="1" x14ac:dyDescent="0.25">
      <c r="A22" s="28" t="s">
        <v>52</v>
      </c>
      <c r="B22" s="29">
        <v>45001686598</v>
      </c>
      <c r="C22" s="29" t="s">
        <v>13</v>
      </c>
      <c r="D22" s="30">
        <v>300</v>
      </c>
      <c r="E22" s="31" t="s">
        <v>31</v>
      </c>
      <c r="F22" s="32">
        <v>3213</v>
      </c>
      <c r="G22" s="27"/>
    </row>
    <row r="23" spans="1:9" s="23" customFormat="1" x14ac:dyDescent="0.25">
      <c r="A23" s="10" t="s">
        <v>9</v>
      </c>
      <c r="B23" s="11"/>
      <c r="C23" s="11"/>
      <c r="D23" s="12">
        <f>SUM(D22)</f>
        <v>300</v>
      </c>
      <c r="E23" s="13"/>
      <c r="F23" s="13"/>
      <c r="G23" s="14"/>
    </row>
    <row r="24" spans="1:9" s="24" customFormat="1" x14ac:dyDescent="0.25">
      <c r="A24" s="41" t="s">
        <v>53</v>
      </c>
      <c r="B24" s="42">
        <v>9575099931</v>
      </c>
      <c r="C24" s="42" t="s">
        <v>13</v>
      </c>
      <c r="D24" s="43">
        <v>405</v>
      </c>
      <c r="E24" s="31" t="s">
        <v>31</v>
      </c>
      <c r="F24" s="32">
        <v>3213</v>
      </c>
      <c r="G24" s="27"/>
    </row>
    <row r="25" spans="1:9" s="23" customFormat="1" x14ac:dyDescent="0.25">
      <c r="A25" s="10" t="s">
        <v>9</v>
      </c>
      <c r="B25" s="11"/>
      <c r="C25" s="11"/>
      <c r="D25" s="12">
        <f>SUM(D24)</f>
        <v>405</v>
      </c>
      <c r="E25" s="13"/>
      <c r="F25" s="13"/>
      <c r="G25" s="14"/>
    </row>
    <row r="26" spans="1:9" s="24" customFormat="1" x14ac:dyDescent="0.25">
      <c r="A26" s="28" t="s">
        <v>54</v>
      </c>
      <c r="B26" s="29"/>
      <c r="C26" s="29" t="s">
        <v>55</v>
      </c>
      <c r="D26" s="30">
        <v>17500</v>
      </c>
      <c r="E26" s="31" t="s">
        <v>40</v>
      </c>
      <c r="F26" s="32">
        <v>3236</v>
      </c>
      <c r="G26" s="27"/>
    </row>
    <row r="27" spans="1:9" s="23" customFormat="1" x14ac:dyDescent="0.25">
      <c r="A27" s="10" t="s">
        <v>9</v>
      </c>
      <c r="B27" s="11"/>
      <c r="C27" s="11"/>
      <c r="D27" s="12">
        <f>SUM(D26)</f>
        <v>17500</v>
      </c>
      <c r="E27" s="13"/>
      <c r="F27" s="13"/>
      <c r="G27" s="14"/>
    </row>
    <row r="28" spans="1:9" s="24" customFormat="1" x14ac:dyDescent="0.25">
      <c r="A28" s="28" t="s">
        <v>56</v>
      </c>
      <c r="B28" s="29">
        <v>88362248492</v>
      </c>
      <c r="C28" s="29" t="s">
        <v>13</v>
      </c>
      <c r="D28" s="30">
        <v>1592.68</v>
      </c>
      <c r="E28" s="31" t="s">
        <v>33</v>
      </c>
      <c r="F28" s="32">
        <v>3237</v>
      </c>
      <c r="G28" s="27"/>
      <c r="I28" s="26"/>
    </row>
    <row r="29" spans="1:9" s="22" customFormat="1" x14ac:dyDescent="0.25">
      <c r="A29" s="10" t="s">
        <v>9</v>
      </c>
      <c r="B29" s="11"/>
      <c r="C29" s="11"/>
      <c r="D29" s="12">
        <f>SUM(D28)</f>
        <v>1592.68</v>
      </c>
      <c r="E29" s="13"/>
      <c r="F29" s="13"/>
      <c r="G29" s="27"/>
    </row>
    <row r="30" spans="1:9" s="24" customFormat="1" x14ac:dyDescent="0.25">
      <c r="A30" s="28" t="s">
        <v>35</v>
      </c>
      <c r="B30" s="29">
        <v>4755372979</v>
      </c>
      <c r="C30" s="29" t="s">
        <v>13</v>
      </c>
      <c r="D30" s="30">
        <v>13.28</v>
      </c>
      <c r="E30" s="31" t="s">
        <v>70</v>
      </c>
      <c r="F30" s="32">
        <v>3434</v>
      </c>
      <c r="G30" s="27"/>
      <c r="I30" s="26"/>
    </row>
    <row r="31" spans="1:9" s="24" customFormat="1" x14ac:dyDescent="0.25">
      <c r="A31" s="28" t="s">
        <v>35</v>
      </c>
      <c r="B31" s="29">
        <v>4755372979</v>
      </c>
      <c r="C31" s="29" t="s">
        <v>13</v>
      </c>
      <c r="D31" s="30">
        <v>823.93</v>
      </c>
      <c r="E31" s="31" t="s">
        <v>16</v>
      </c>
      <c r="F31" s="32">
        <v>3295</v>
      </c>
      <c r="G31" s="27"/>
      <c r="I31" s="26"/>
    </row>
    <row r="32" spans="1:9" s="22" customFormat="1" x14ac:dyDescent="0.25">
      <c r="A32" s="10" t="s">
        <v>9</v>
      </c>
      <c r="B32" s="11"/>
      <c r="C32" s="11"/>
      <c r="D32" s="12">
        <f>+D30+D31</f>
        <v>837.20999999999992</v>
      </c>
      <c r="E32" s="13"/>
      <c r="F32" s="13"/>
      <c r="G32" s="27"/>
    </row>
    <row r="33" spans="1:10" s="24" customFormat="1" x14ac:dyDescent="0.25">
      <c r="A33" s="28" t="s">
        <v>34</v>
      </c>
      <c r="B33" s="29">
        <v>1252163117</v>
      </c>
      <c r="C33" s="29" t="s">
        <v>13</v>
      </c>
      <c r="D33" s="30">
        <v>26.56</v>
      </c>
      <c r="E33" s="31" t="s">
        <v>16</v>
      </c>
      <c r="F33" s="32">
        <v>3295</v>
      </c>
      <c r="G33" s="27"/>
      <c r="I33" s="26"/>
      <c r="J33" s="26"/>
    </row>
    <row r="34" spans="1:10" s="22" customFormat="1" x14ac:dyDescent="0.25">
      <c r="A34" s="10" t="s">
        <v>9</v>
      </c>
      <c r="B34" s="11"/>
      <c r="C34" s="11"/>
      <c r="D34" s="12">
        <f>SUM(D33:D33)</f>
        <v>26.56</v>
      </c>
      <c r="E34" s="13"/>
      <c r="F34" s="13"/>
      <c r="G34" s="27"/>
      <c r="H34" s="38"/>
    </row>
    <row r="35" spans="1:10" s="24" customFormat="1" x14ac:dyDescent="0.25">
      <c r="A35" s="28" t="s">
        <v>63</v>
      </c>
      <c r="B35" s="29">
        <v>27672461276</v>
      </c>
      <c r="C35" s="29" t="s">
        <v>64</v>
      </c>
      <c r="D35" s="30">
        <v>33.18</v>
      </c>
      <c r="E35" s="31" t="s">
        <v>16</v>
      </c>
      <c r="F35" s="32">
        <v>3295</v>
      </c>
      <c r="G35" s="27"/>
      <c r="I35" s="26"/>
      <c r="J35" s="26"/>
    </row>
    <row r="36" spans="1:10" s="22" customFormat="1" x14ac:dyDescent="0.25">
      <c r="A36" s="10" t="s">
        <v>9</v>
      </c>
      <c r="B36" s="11"/>
      <c r="C36" s="11"/>
      <c r="D36" s="12">
        <f>SUM(D35:D35)</f>
        <v>33.18</v>
      </c>
      <c r="E36" s="13"/>
      <c r="F36" s="13"/>
      <c r="G36" s="27"/>
    </row>
    <row r="37" spans="1:10" s="24" customFormat="1" x14ac:dyDescent="0.25">
      <c r="A37" s="28" t="s">
        <v>60</v>
      </c>
      <c r="B37" s="29"/>
      <c r="C37" s="29" t="s">
        <v>13</v>
      </c>
      <c r="D37" s="30">
        <v>870.99</v>
      </c>
      <c r="E37" s="31" t="s">
        <v>11</v>
      </c>
      <c r="F37" s="32">
        <v>3296</v>
      </c>
      <c r="G37" s="27"/>
    </row>
    <row r="38" spans="1:10" s="24" customFormat="1" x14ac:dyDescent="0.25">
      <c r="A38" s="28" t="s">
        <v>60</v>
      </c>
      <c r="B38" s="29"/>
      <c r="C38" s="29" t="s">
        <v>13</v>
      </c>
      <c r="D38" s="30">
        <v>167.95</v>
      </c>
      <c r="E38" s="31" t="s">
        <v>12</v>
      </c>
      <c r="F38" s="32">
        <v>3433</v>
      </c>
      <c r="G38" s="27"/>
    </row>
    <row r="39" spans="1:10" s="23" customFormat="1" x14ac:dyDescent="0.25">
      <c r="A39" s="10" t="s">
        <v>9</v>
      </c>
      <c r="B39" s="11"/>
      <c r="C39" s="11"/>
      <c r="D39" s="12">
        <f>SUM(D37:D38)</f>
        <v>1038.94</v>
      </c>
      <c r="E39" s="13"/>
      <c r="F39" s="13"/>
      <c r="G39" s="14"/>
      <c r="H39" s="22"/>
    </row>
    <row r="40" spans="1:10" s="24" customFormat="1" x14ac:dyDescent="0.25">
      <c r="A40" s="28" t="s">
        <v>61</v>
      </c>
      <c r="B40" s="29"/>
      <c r="C40" s="29" t="s">
        <v>13</v>
      </c>
      <c r="D40" s="30">
        <v>1591.9099999999999</v>
      </c>
      <c r="E40" s="31" t="s">
        <v>11</v>
      </c>
      <c r="F40" s="32">
        <v>3296</v>
      </c>
      <c r="G40" s="27"/>
      <c r="H40" s="22"/>
    </row>
    <row r="41" spans="1:10" s="23" customFormat="1" x14ac:dyDescent="0.25">
      <c r="A41" s="10" t="s">
        <v>9</v>
      </c>
      <c r="B41" s="11"/>
      <c r="C41" s="11"/>
      <c r="D41" s="12">
        <f>SUM(D40)</f>
        <v>1591.9099999999999</v>
      </c>
      <c r="E41" s="13"/>
      <c r="F41" s="13"/>
      <c r="G41" s="14"/>
      <c r="H41" s="22"/>
    </row>
    <row r="42" spans="1:10" s="24" customFormat="1" x14ac:dyDescent="0.25">
      <c r="A42" s="28" t="s">
        <v>62</v>
      </c>
      <c r="B42" s="29">
        <v>41335090028</v>
      </c>
      <c r="C42" s="29" t="s">
        <v>13</v>
      </c>
      <c r="D42" s="30">
        <v>434.35</v>
      </c>
      <c r="E42" s="31" t="s">
        <v>11</v>
      </c>
      <c r="F42" s="32">
        <v>3296</v>
      </c>
      <c r="G42" s="27"/>
      <c r="H42" s="22"/>
    </row>
    <row r="43" spans="1:10" s="24" customFormat="1" x14ac:dyDescent="0.25">
      <c r="A43" s="28" t="s">
        <v>62</v>
      </c>
      <c r="B43" s="29">
        <v>41335090028</v>
      </c>
      <c r="C43" s="29" t="s">
        <v>13</v>
      </c>
      <c r="D43" s="30">
        <v>38.6</v>
      </c>
      <c r="E43" s="31" t="s">
        <v>12</v>
      </c>
      <c r="F43" s="32">
        <v>3433</v>
      </c>
      <c r="G43" s="27"/>
      <c r="H43" s="22"/>
    </row>
    <row r="44" spans="1:10" s="23" customFormat="1" x14ac:dyDescent="0.25">
      <c r="A44" s="10" t="s">
        <v>9</v>
      </c>
      <c r="B44" s="11"/>
      <c r="C44" s="11"/>
      <c r="D44" s="12">
        <f>SUM(D42:D43)</f>
        <v>472.95000000000005</v>
      </c>
      <c r="E44" s="13"/>
      <c r="F44" s="13"/>
      <c r="G44" s="14"/>
      <c r="H44" s="22"/>
    </row>
    <row r="45" spans="1:10" s="24" customFormat="1" x14ac:dyDescent="0.25">
      <c r="A45" s="28" t="s">
        <v>42</v>
      </c>
      <c r="B45" s="29">
        <v>76197627025</v>
      </c>
      <c r="C45" s="29" t="s">
        <v>13</v>
      </c>
      <c r="D45" s="30">
        <v>1487.5</v>
      </c>
      <c r="E45" s="31" t="s">
        <v>11</v>
      </c>
      <c r="F45" s="32">
        <v>3296</v>
      </c>
      <c r="G45" s="27"/>
    </row>
    <row r="46" spans="1:10" s="24" customFormat="1" x14ac:dyDescent="0.25">
      <c r="A46" s="28" t="s">
        <v>42</v>
      </c>
      <c r="B46" s="29">
        <v>76197627025</v>
      </c>
      <c r="C46" s="29" t="s">
        <v>13</v>
      </c>
      <c r="D46" s="30">
        <v>100.9</v>
      </c>
      <c r="E46" s="31" t="s">
        <v>12</v>
      </c>
      <c r="F46" s="32">
        <v>3433</v>
      </c>
      <c r="G46" s="27"/>
    </row>
    <row r="47" spans="1:10" s="23" customFormat="1" x14ac:dyDescent="0.25">
      <c r="A47" s="10" t="s">
        <v>9</v>
      </c>
      <c r="B47" s="11"/>
      <c r="C47" s="11"/>
      <c r="D47" s="12">
        <f>SUM(D45:D46)</f>
        <v>1588.4</v>
      </c>
      <c r="E47" s="13"/>
      <c r="F47" s="13"/>
      <c r="G47" s="14"/>
      <c r="H47" s="22"/>
    </row>
    <row r="48" spans="1:10" s="24" customFormat="1" x14ac:dyDescent="0.25">
      <c r="A48" s="39" t="s">
        <v>57</v>
      </c>
      <c r="B48" s="29"/>
      <c r="C48" s="29" t="s">
        <v>13</v>
      </c>
      <c r="D48" s="30">
        <v>2442.9299999999998</v>
      </c>
      <c r="E48" s="31" t="s">
        <v>11</v>
      </c>
      <c r="F48" s="32">
        <v>3296</v>
      </c>
      <c r="G48" s="27"/>
    </row>
    <row r="49" spans="1:8" s="24" customFormat="1" x14ac:dyDescent="0.25">
      <c r="A49" s="39" t="s">
        <v>57</v>
      </c>
      <c r="B49" s="29"/>
      <c r="C49" s="29" t="s">
        <v>13</v>
      </c>
      <c r="D49" s="30">
        <v>269.33999999999997</v>
      </c>
      <c r="E49" s="31" t="s">
        <v>12</v>
      </c>
      <c r="F49" s="32">
        <v>3433</v>
      </c>
      <c r="G49" s="27"/>
    </row>
    <row r="50" spans="1:8" s="23" customFormat="1" x14ac:dyDescent="0.25">
      <c r="A50" s="10" t="s">
        <v>9</v>
      </c>
      <c r="B50" s="11"/>
      <c r="C50" s="11"/>
      <c r="D50" s="12">
        <f>SUM(D48:D49)</f>
        <v>2712.27</v>
      </c>
      <c r="E50" s="13"/>
      <c r="F50" s="13"/>
      <c r="G50" s="14"/>
      <c r="H50" s="22"/>
    </row>
    <row r="51" spans="1:8" s="24" customFormat="1" x14ac:dyDescent="0.25">
      <c r="A51" s="28" t="s">
        <v>71</v>
      </c>
      <c r="B51" s="29"/>
      <c r="C51" s="29" t="s">
        <v>13</v>
      </c>
      <c r="D51" s="30">
        <v>1269.31</v>
      </c>
      <c r="E51" s="31" t="s">
        <v>11</v>
      </c>
      <c r="F51" s="32">
        <v>3296</v>
      </c>
      <c r="G51" s="27"/>
    </row>
    <row r="52" spans="1:8" s="23" customFormat="1" x14ac:dyDescent="0.25">
      <c r="A52" s="10" t="s">
        <v>9</v>
      </c>
      <c r="B52" s="11"/>
      <c r="C52" s="11"/>
      <c r="D52" s="12">
        <f>+D51</f>
        <v>1269.31</v>
      </c>
      <c r="E52" s="13"/>
      <c r="F52" s="13"/>
      <c r="G52" s="14"/>
      <c r="H52" s="22"/>
    </row>
    <row r="53" spans="1:8" s="24" customFormat="1" x14ac:dyDescent="0.25">
      <c r="A53" s="28" t="s">
        <v>58</v>
      </c>
      <c r="B53" s="29"/>
      <c r="C53" s="29" t="s">
        <v>59</v>
      </c>
      <c r="D53" s="30">
        <v>812.5</v>
      </c>
      <c r="E53" s="31" t="s">
        <v>11</v>
      </c>
      <c r="F53" s="32">
        <v>3296</v>
      </c>
      <c r="G53" s="27"/>
    </row>
    <row r="54" spans="1:8" s="24" customFormat="1" x14ac:dyDescent="0.25">
      <c r="A54" s="28" t="s">
        <v>58</v>
      </c>
      <c r="B54" s="29"/>
      <c r="C54" s="29" t="s">
        <v>59</v>
      </c>
      <c r="D54" s="30">
        <v>80.510000000000005</v>
      </c>
      <c r="E54" s="31" t="s">
        <v>12</v>
      </c>
      <c r="F54" s="32">
        <v>3433</v>
      </c>
      <c r="G54" s="27"/>
    </row>
    <row r="55" spans="1:8" s="23" customFormat="1" x14ac:dyDescent="0.25">
      <c r="A55" s="10" t="s">
        <v>9</v>
      </c>
      <c r="B55" s="11"/>
      <c r="C55" s="11"/>
      <c r="D55" s="12">
        <f>SUM(D53:D54)</f>
        <v>893.01</v>
      </c>
      <c r="E55" s="13"/>
      <c r="F55" s="13"/>
      <c r="G55" s="14"/>
      <c r="H55" s="22"/>
    </row>
    <row r="56" spans="1:8" s="24" customFormat="1" x14ac:dyDescent="0.25">
      <c r="A56" s="28" t="s">
        <v>14</v>
      </c>
      <c r="B56" s="29">
        <v>92963223473</v>
      </c>
      <c r="C56" s="29" t="s">
        <v>13</v>
      </c>
      <c r="D56" s="30">
        <v>598.92999999999995</v>
      </c>
      <c r="E56" s="31" t="s">
        <v>15</v>
      </c>
      <c r="F56" s="32">
        <v>3431</v>
      </c>
      <c r="G56" s="27"/>
    </row>
    <row r="57" spans="1:8" s="23" customFormat="1" x14ac:dyDescent="0.25">
      <c r="A57" s="10" t="s">
        <v>9</v>
      </c>
      <c r="B57" s="11"/>
      <c r="C57" s="11"/>
      <c r="D57" s="12">
        <f>+D56</f>
        <v>598.92999999999995</v>
      </c>
      <c r="E57" s="13"/>
      <c r="F57" s="13"/>
      <c r="G57" s="14"/>
      <c r="H57" s="22"/>
    </row>
    <row r="58" spans="1:8" s="24" customFormat="1" x14ac:dyDescent="0.25">
      <c r="A58" s="28" t="s">
        <v>32</v>
      </c>
      <c r="B58" s="29">
        <v>87939104217</v>
      </c>
      <c r="C58" s="29" t="s">
        <v>13</v>
      </c>
      <c r="D58" s="30">
        <v>147.9</v>
      </c>
      <c r="E58" s="31" t="s">
        <v>15</v>
      </c>
      <c r="F58" s="32">
        <v>3431</v>
      </c>
      <c r="G58" s="27"/>
    </row>
    <row r="59" spans="1:8" s="24" customFormat="1" x14ac:dyDescent="0.25">
      <c r="A59" s="28" t="s">
        <v>32</v>
      </c>
      <c r="B59" s="29">
        <v>87939104217</v>
      </c>
      <c r="C59" s="29" t="s">
        <v>13</v>
      </c>
      <c r="D59" s="30">
        <v>53.09</v>
      </c>
      <c r="E59" s="31" t="s">
        <v>45</v>
      </c>
      <c r="F59" s="32">
        <v>3294</v>
      </c>
      <c r="G59" s="27"/>
    </row>
    <row r="60" spans="1:8" s="23" customFormat="1" x14ac:dyDescent="0.25">
      <c r="A60" s="10" t="s">
        <v>9</v>
      </c>
      <c r="B60" s="11"/>
      <c r="C60" s="11"/>
      <c r="D60" s="12">
        <f>SUM(D58:D59)</f>
        <v>200.99</v>
      </c>
      <c r="E60" s="13"/>
      <c r="F60" s="13"/>
      <c r="G60" s="14"/>
      <c r="H60" s="26"/>
    </row>
    <row r="61" spans="1:8" s="24" customFormat="1" ht="25.5" x14ac:dyDescent="0.25">
      <c r="A61" s="28" t="s">
        <v>17</v>
      </c>
      <c r="B61" s="29">
        <v>18683136487</v>
      </c>
      <c r="C61" s="29" t="s">
        <v>13</v>
      </c>
      <c r="D61" s="30">
        <v>7955.6399999999994</v>
      </c>
      <c r="E61" s="31" t="s">
        <v>29</v>
      </c>
      <c r="F61" s="32">
        <v>3251</v>
      </c>
      <c r="G61" s="27"/>
      <c r="H61" s="26"/>
    </row>
    <row r="62" spans="1:8" s="24" customFormat="1" x14ac:dyDescent="0.25">
      <c r="A62" s="28" t="s">
        <v>17</v>
      </c>
      <c r="B62" s="29">
        <v>18683136487</v>
      </c>
      <c r="C62" s="29" t="s">
        <v>13</v>
      </c>
      <c r="D62" s="30">
        <v>801.67</v>
      </c>
      <c r="E62" s="31" t="s">
        <v>36</v>
      </c>
      <c r="F62" s="32">
        <v>3238</v>
      </c>
      <c r="G62" s="27"/>
    </row>
    <row r="63" spans="1:8" s="24" customFormat="1" ht="25.5" x14ac:dyDescent="0.25">
      <c r="A63" s="28" t="s">
        <v>17</v>
      </c>
      <c r="B63" s="29">
        <v>18683136487</v>
      </c>
      <c r="C63" s="29" t="s">
        <v>13</v>
      </c>
      <c r="D63" s="30">
        <v>2411.44</v>
      </c>
      <c r="E63" s="31" t="s">
        <v>30</v>
      </c>
      <c r="F63" s="32">
        <v>3232</v>
      </c>
      <c r="G63" s="27"/>
    </row>
    <row r="64" spans="1:8" s="24" customFormat="1" x14ac:dyDescent="0.25">
      <c r="A64" s="28" t="s">
        <v>17</v>
      </c>
      <c r="B64" s="29">
        <v>18683136487</v>
      </c>
      <c r="C64" s="29" t="s">
        <v>13</v>
      </c>
      <c r="D64" s="30">
        <v>1250</v>
      </c>
      <c r="E64" s="31" t="s">
        <v>65</v>
      </c>
      <c r="F64" s="32">
        <v>4224</v>
      </c>
      <c r="G64" s="27"/>
      <c r="H64" s="26"/>
    </row>
    <row r="65" spans="1:12" s="24" customFormat="1" ht="25.5" x14ac:dyDescent="0.25">
      <c r="A65" s="28" t="s">
        <v>17</v>
      </c>
      <c r="B65" s="29">
        <v>18683136487</v>
      </c>
      <c r="C65" s="29" t="s">
        <v>13</v>
      </c>
      <c r="D65" s="30">
        <v>136778.16</v>
      </c>
      <c r="E65" s="31" t="s">
        <v>27</v>
      </c>
      <c r="F65" s="32">
        <v>4511</v>
      </c>
      <c r="G65" s="27"/>
      <c r="J65" s="26"/>
      <c r="K65" s="26"/>
    </row>
    <row r="66" spans="1:12" x14ac:dyDescent="0.25">
      <c r="A66" s="3" t="s">
        <v>9</v>
      </c>
      <c r="B66" s="11"/>
      <c r="C66" s="11"/>
      <c r="D66" s="12">
        <f>SUM(D61:D65)</f>
        <v>149196.91</v>
      </c>
      <c r="E66" s="13"/>
      <c r="F66" s="13"/>
      <c r="G66" s="14"/>
      <c r="H66" s="19"/>
      <c r="K66" s="19"/>
    </row>
    <row r="67" spans="1:12" s="24" customFormat="1" ht="25.5" x14ac:dyDescent="0.25">
      <c r="A67" s="40" t="s">
        <v>38</v>
      </c>
      <c r="B67" s="29"/>
      <c r="C67" s="29"/>
      <c r="D67" s="30">
        <v>5638.02</v>
      </c>
      <c r="E67" s="31" t="s">
        <v>18</v>
      </c>
      <c r="F67" s="32">
        <v>3237</v>
      </c>
      <c r="G67" s="27"/>
    </row>
    <row r="68" spans="1:12" s="24" customFormat="1" ht="25.5" x14ac:dyDescent="0.25">
      <c r="A68" s="40" t="s">
        <v>66</v>
      </c>
      <c r="B68" s="29"/>
      <c r="C68" s="29"/>
      <c r="D68" s="30">
        <v>1460.9</v>
      </c>
      <c r="E68" s="31" t="s">
        <v>18</v>
      </c>
      <c r="F68" s="32">
        <v>3237</v>
      </c>
      <c r="G68" s="27"/>
    </row>
    <row r="69" spans="1:12" s="24" customFormat="1" ht="25.5" x14ac:dyDescent="0.25">
      <c r="A69" s="40" t="s">
        <v>67</v>
      </c>
      <c r="B69" s="29"/>
      <c r="C69" s="29"/>
      <c r="D69" s="30">
        <v>795.21</v>
      </c>
      <c r="E69" s="31" t="s">
        <v>18</v>
      </c>
      <c r="F69" s="32">
        <v>3237</v>
      </c>
      <c r="G69" s="27"/>
    </row>
    <row r="70" spans="1:12" s="24" customFormat="1" ht="25.5" x14ac:dyDescent="0.25">
      <c r="A70" s="40" t="s">
        <v>68</v>
      </c>
      <c r="B70" s="29"/>
      <c r="C70" s="29"/>
      <c r="D70" s="30">
        <v>1600</v>
      </c>
      <c r="E70" s="31" t="s">
        <v>18</v>
      </c>
      <c r="F70" s="32">
        <v>3237</v>
      </c>
      <c r="G70" s="27"/>
    </row>
    <row r="71" spans="1:12" s="24" customFormat="1" ht="25.5" x14ac:dyDescent="0.25">
      <c r="A71" s="40" t="s">
        <v>69</v>
      </c>
      <c r="B71" s="29"/>
      <c r="C71" s="29"/>
      <c r="D71" s="30">
        <v>1000</v>
      </c>
      <c r="E71" s="31" t="s">
        <v>18</v>
      </c>
      <c r="F71" s="32">
        <v>3237</v>
      </c>
      <c r="G71" s="27"/>
    </row>
    <row r="72" spans="1:12" x14ac:dyDescent="0.25">
      <c r="A72" s="3" t="s">
        <v>9</v>
      </c>
      <c r="B72" s="4"/>
      <c r="C72" s="4"/>
      <c r="D72" s="5">
        <f>SUM(D67:D71)</f>
        <v>10494.130000000001</v>
      </c>
      <c r="E72" s="25"/>
      <c r="F72" s="25"/>
      <c r="G72" s="14"/>
      <c r="I72" s="22"/>
    </row>
    <row r="73" spans="1:12" x14ac:dyDescent="0.25">
      <c r="A73" s="14"/>
      <c r="B73" s="14"/>
      <c r="C73" s="14"/>
      <c r="D73" s="17"/>
      <c r="E73" s="14"/>
      <c r="F73" s="14"/>
      <c r="G73" s="14"/>
      <c r="H73" s="14"/>
      <c r="I73" s="22"/>
    </row>
    <row r="74" spans="1:12" x14ac:dyDescent="0.25">
      <c r="A74" s="3" t="s">
        <v>72</v>
      </c>
      <c r="B74" s="4"/>
      <c r="C74" s="4"/>
      <c r="D74" s="5">
        <f>+D12+D14+D16+D18+D21+D23+D25+D27+D29+D32+D34+D36+D39+D41+D44+D47+D50+D52+D55+D57+D60+D66+D72</f>
        <v>197797.38</v>
      </c>
      <c r="E74" s="17"/>
      <c r="F74" s="14"/>
      <c r="G74" s="14"/>
      <c r="H74" s="14"/>
      <c r="I74" s="22"/>
    </row>
    <row r="75" spans="1:12" x14ac:dyDescent="0.25">
      <c r="E75" s="17"/>
      <c r="F75" s="14"/>
      <c r="G75" s="14"/>
      <c r="H75" s="14"/>
      <c r="I75" s="22"/>
    </row>
    <row r="76" spans="1:12" x14ac:dyDescent="0.25">
      <c r="E76" s="17"/>
      <c r="F76" s="17"/>
      <c r="G76" s="1"/>
      <c r="L76" s="19"/>
    </row>
    <row r="77" spans="1:12" ht="15.75" x14ac:dyDescent="0.25">
      <c r="A77" s="48" t="s">
        <v>10</v>
      </c>
      <c r="B77" s="48"/>
      <c r="C77" s="1"/>
      <c r="E77" s="18"/>
      <c r="F77" s="1"/>
      <c r="G77" s="1"/>
    </row>
    <row r="78" spans="1:12" x14ac:dyDescent="0.25">
      <c r="A78" s="1"/>
      <c r="B78" s="1"/>
      <c r="C78" s="1"/>
      <c r="D78" s="20"/>
      <c r="E78" s="1"/>
      <c r="F78" s="1"/>
      <c r="K78" s="19"/>
    </row>
    <row r="79" spans="1:12" ht="25.5" x14ac:dyDescent="0.25">
      <c r="A79" s="46" t="s">
        <v>5</v>
      </c>
      <c r="B79" s="47"/>
      <c r="C79" s="2" t="s">
        <v>4</v>
      </c>
      <c r="D79" s="21"/>
      <c r="E79" s="1"/>
      <c r="F79" s="1"/>
    </row>
    <row r="80" spans="1:12" s="22" customFormat="1" x14ac:dyDescent="0.25">
      <c r="A80" s="35" t="s">
        <v>21</v>
      </c>
      <c r="B80" s="32">
        <v>3111</v>
      </c>
      <c r="C80" s="36">
        <v>16288759.16</v>
      </c>
      <c r="D80" s="33"/>
      <c r="E80" s="34"/>
      <c r="F80" s="34"/>
    </row>
    <row r="81" spans="1:6" s="22" customFormat="1" x14ac:dyDescent="0.25">
      <c r="A81" s="35" t="s">
        <v>22</v>
      </c>
      <c r="B81" s="32">
        <v>3113</v>
      </c>
      <c r="C81" s="36">
        <v>1398211.35</v>
      </c>
      <c r="D81" s="33"/>
      <c r="E81" s="34"/>
      <c r="F81" s="33"/>
    </row>
    <row r="82" spans="1:6" s="22" customFormat="1" x14ac:dyDescent="0.25">
      <c r="A82" s="35" t="s">
        <v>23</v>
      </c>
      <c r="B82" s="32">
        <v>3121</v>
      </c>
      <c r="C82" s="36">
        <v>138515.14000000001</v>
      </c>
      <c r="D82" s="33"/>
      <c r="E82" s="34"/>
      <c r="F82" s="33"/>
    </row>
    <row r="83" spans="1:6" s="22" customFormat="1" x14ac:dyDescent="0.25">
      <c r="A83" s="35" t="s">
        <v>37</v>
      </c>
      <c r="B83" s="32">
        <v>3131</v>
      </c>
      <c r="C83" s="36">
        <v>4194.22</v>
      </c>
      <c r="D83" s="33"/>
      <c r="E83" s="34"/>
      <c r="F83" s="33"/>
    </row>
    <row r="84" spans="1:6" s="22" customFormat="1" x14ac:dyDescent="0.25">
      <c r="A84" s="35" t="s">
        <v>24</v>
      </c>
      <c r="B84" s="32">
        <v>3132</v>
      </c>
      <c r="C84" s="36">
        <v>2606345.4</v>
      </c>
      <c r="D84" s="33"/>
      <c r="E84" s="34"/>
      <c r="F84" s="33"/>
    </row>
    <row r="85" spans="1:6" s="22" customFormat="1" x14ac:dyDescent="0.25">
      <c r="A85" s="35" t="s">
        <v>25</v>
      </c>
      <c r="B85" s="32">
        <v>3212</v>
      </c>
      <c r="C85" s="36">
        <v>356556.08</v>
      </c>
      <c r="D85" s="33"/>
      <c r="E85" s="34"/>
      <c r="F85" s="33"/>
    </row>
    <row r="86" spans="1:6" s="22" customFormat="1" x14ac:dyDescent="0.25">
      <c r="A86" s="37" t="s">
        <v>31</v>
      </c>
      <c r="B86" s="32">
        <v>3213</v>
      </c>
      <c r="C86" s="36">
        <v>884.43</v>
      </c>
      <c r="D86" s="34"/>
      <c r="E86" s="34"/>
      <c r="F86" s="33"/>
    </row>
    <row r="87" spans="1:6" s="22" customFormat="1" x14ac:dyDescent="0.25">
      <c r="A87" s="37" t="s">
        <v>39</v>
      </c>
      <c r="B87" s="32">
        <v>3214</v>
      </c>
      <c r="C87" s="36">
        <v>95</v>
      </c>
      <c r="D87" s="34"/>
      <c r="E87" s="34"/>
      <c r="F87" s="33"/>
    </row>
    <row r="88" spans="1:6" s="22" customFormat="1" x14ac:dyDescent="0.25">
      <c r="A88" s="37" t="s">
        <v>20</v>
      </c>
      <c r="B88" s="32">
        <v>3211</v>
      </c>
      <c r="C88" s="36">
        <v>458.2</v>
      </c>
      <c r="D88" s="34"/>
      <c r="E88" s="34"/>
      <c r="F88" s="33"/>
    </row>
    <row r="89" spans="1:6" s="22" customFormat="1" x14ac:dyDescent="0.25">
      <c r="A89" s="37" t="s">
        <v>40</v>
      </c>
      <c r="B89" s="32">
        <v>3236</v>
      </c>
      <c r="C89" s="36">
        <v>23.6</v>
      </c>
      <c r="D89" s="34"/>
      <c r="E89" s="34"/>
      <c r="F89" s="33"/>
    </row>
    <row r="90" spans="1:6" s="22" customFormat="1" x14ac:dyDescent="0.25">
      <c r="A90" s="35" t="s">
        <v>33</v>
      </c>
      <c r="B90" s="32">
        <v>3237</v>
      </c>
      <c r="C90" s="36">
        <v>10494.13</v>
      </c>
      <c r="D90" s="33"/>
      <c r="E90" s="34"/>
      <c r="F90" s="33"/>
    </row>
    <row r="91" spans="1:6" s="22" customFormat="1" ht="25.5" x14ac:dyDescent="0.25">
      <c r="A91" s="37" t="s">
        <v>26</v>
      </c>
      <c r="B91" s="32">
        <v>3291</v>
      </c>
      <c r="C91" s="36">
        <v>752.86</v>
      </c>
      <c r="D91" s="33"/>
      <c r="E91" s="34"/>
      <c r="F91" s="33"/>
    </row>
    <row r="92" spans="1:6" s="22" customFormat="1" x14ac:dyDescent="0.25">
      <c r="A92" s="37" t="s">
        <v>41</v>
      </c>
      <c r="B92" s="32">
        <v>3721</v>
      </c>
      <c r="C92" s="36">
        <v>12084.06</v>
      </c>
      <c r="D92" s="33"/>
      <c r="E92" s="38"/>
    </row>
    <row r="93" spans="1:6" s="22" customFormat="1" x14ac:dyDescent="0.25">
      <c r="A93" s="37" t="s">
        <v>19</v>
      </c>
      <c r="B93" s="32">
        <v>3834</v>
      </c>
      <c r="C93" s="36">
        <v>1665.62</v>
      </c>
      <c r="D93" s="33"/>
    </row>
    <row r="94" spans="1:6" s="22" customFormat="1" x14ac:dyDescent="0.25">
      <c r="A94" s="37" t="s">
        <v>44</v>
      </c>
      <c r="B94" s="32">
        <v>3239</v>
      </c>
      <c r="C94" s="36">
        <v>7.94</v>
      </c>
      <c r="D94" s="33"/>
    </row>
    <row r="95" spans="1:6" x14ac:dyDescent="0.25">
      <c r="A95" s="3" t="s">
        <v>72</v>
      </c>
      <c r="B95" s="15"/>
      <c r="C95" s="16">
        <f>SUM(C80:C94)</f>
        <v>20819047.189999998</v>
      </c>
      <c r="D95" s="1"/>
    </row>
    <row r="97" spans="4:5" x14ac:dyDescent="0.25">
      <c r="E97" s="19"/>
    </row>
    <row r="99" spans="4:5" x14ac:dyDescent="0.25">
      <c r="D99" s="19"/>
    </row>
  </sheetData>
  <mergeCells count="4">
    <mergeCell ref="A6:F6"/>
    <mergeCell ref="A8:B8"/>
    <mergeCell ref="A79:B79"/>
    <mergeCell ref="A77:B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2025-12-02T06:44:53Z</cp:lastPrinted>
  <dcterms:created xsi:type="dcterms:W3CDTF">2024-02-08T10:51:37Z</dcterms:created>
  <dcterms:modified xsi:type="dcterms:W3CDTF">2026-02-19T08:23:47Z</dcterms:modified>
</cp:coreProperties>
</file>