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htomic1\Desktop\Informacija o trošenju sredstava\"/>
    </mc:Choice>
  </mc:AlternateContent>
  <xr:revisionPtr revIDLastSave="0" documentId="13_ncr:1_{97A9CBCA-5FC0-4668-B626-5B994F357F0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ravanj 2026" sheetId="1" r:id="rId1"/>
  </sheets>
  <definedNames>
    <definedName name="_xlnm._FilterDatabase" localSheetId="0" hidden="1">'Travanj 2026'!#REF!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19" i="1" l="1"/>
  <c r="D33" i="1"/>
  <c r="D24" i="1"/>
  <c r="D56" i="1" l="1"/>
  <c r="D50" i="1"/>
  <c r="D43" i="1"/>
  <c r="D40" i="1"/>
  <c r="D37" i="1"/>
  <c r="D35" i="1"/>
  <c r="D31" i="1"/>
  <c r="D29" i="1"/>
  <c r="D26" i="1"/>
  <c r="D16" i="1"/>
  <c r="D14" i="1"/>
  <c r="D12" i="1"/>
  <c r="D111" i="1" l="1"/>
  <c r="D60" i="1" l="1"/>
  <c r="D100" i="1" l="1"/>
  <c r="D97" i="1"/>
  <c r="D94" i="1"/>
  <c r="D92" i="1"/>
  <c r="D89" i="1"/>
  <c r="D86" i="1"/>
  <c r="D83" i="1"/>
  <c r="D80" i="1"/>
  <c r="D77" i="1" l="1"/>
  <c r="D75" i="1"/>
  <c r="D72" i="1"/>
  <c r="D70" i="1"/>
  <c r="D58" i="1" l="1"/>
  <c r="C141" i="1" l="1"/>
  <c r="D62" i="1" l="1"/>
  <c r="D46" i="1"/>
  <c r="D64" i="1"/>
  <c r="D104" i="1" l="1"/>
  <c r="D102" i="1" l="1"/>
  <c r="D52" i="1"/>
  <c r="D68" i="1" l="1"/>
  <c r="D66" i="1" l="1"/>
  <c r="D54" i="1" l="1"/>
  <c r="D48" i="1" l="1"/>
  <c r="D22" i="1" l="1"/>
  <c r="D121" i="1" s="1"/>
  <c r="D20" i="1"/>
  <c r="D18" i="1"/>
</calcChain>
</file>

<file path=xl/sharedStrings.xml><?xml version="1.0" encoding="utf-8"?>
<sst xmlns="http://schemas.openxmlformats.org/spreadsheetml/2006/main" count="259" uniqueCount="99">
  <si>
    <t>KATEGORIJA 1</t>
  </si>
  <si>
    <t>NAZIV PRIMATELJA</t>
  </si>
  <si>
    <t>OIB PRIMATELJA</t>
  </si>
  <si>
    <t>SJEDIŠTE PRIMATELJA</t>
  </si>
  <si>
    <t>NAČIN OBJAVE ISPLAĆENOG IZNOSA</t>
  </si>
  <si>
    <t>VRSTA RASHODA/IZDATKA</t>
  </si>
  <si>
    <t>KONTO</t>
  </si>
  <si>
    <t>Klinički bolnički centar Zagreb</t>
  </si>
  <si>
    <t>RKP: 38069</t>
  </si>
  <si>
    <t>Ukupno</t>
  </si>
  <si>
    <t>KATEGORIJA 2</t>
  </si>
  <si>
    <t>Troškovi sudskih postupaka</t>
  </si>
  <si>
    <t>Zatezne kamate</t>
  </si>
  <si>
    <t>ZAGREB</t>
  </si>
  <si>
    <t>ZAGREBAČKA BANKA D.D.</t>
  </si>
  <si>
    <t>Bankarske usluge i usluge platnog prometa</t>
  </si>
  <si>
    <t>Pristojbe i naknade</t>
  </si>
  <si>
    <t>MINISTARSTVO FINANCIJA - POREZNA UPRAVA</t>
  </si>
  <si>
    <t>Intelektualne i osobne usluge (bruto iznos s doprinosima na bruto)</t>
  </si>
  <si>
    <t>Ugovorene kazne i ostale naknade šteta</t>
  </si>
  <si>
    <t>Službena putovanja</t>
  </si>
  <si>
    <t>Plaće za redovan rad (ukupni iznos bez bolovanja na teret HZZO-a)</t>
  </si>
  <si>
    <t>Plaće za prekovremeni rad</t>
  </si>
  <si>
    <t>Ostali rashodi za zaposlene</t>
  </si>
  <si>
    <t>Doprinosi za obvezno zdravstveno osiguranje</t>
  </si>
  <si>
    <t>Naknade za prijevoz, za rad na terenu i odvojeni život</t>
  </si>
  <si>
    <t>Naknade za rad predstavničkih i izvršnih tijela, povjerenstava i slično  (bruto iznos s doprinosima na bruto)</t>
  </si>
  <si>
    <t>Dodatna ulaganja na građevinskim objektima (PPO)</t>
  </si>
  <si>
    <t>Ulica Mije Kišpatića 12, Zagreb</t>
  </si>
  <si>
    <t>Rashodi po osnovi utroška lijekova i medicinskog materijala (PPO)</t>
  </si>
  <si>
    <t>Usluge tekućeg i investicijskog održavanja  (PPO)</t>
  </si>
  <si>
    <t>Stručno usavršavanje zaposlenika</t>
  </si>
  <si>
    <t>HRVATSKA POŠTANSKA BANKA D.D.</t>
  </si>
  <si>
    <t xml:space="preserve">Intelektualne i osobne usluge </t>
  </si>
  <si>
    <t>OPĆINSKI RADNI SUD U ZAGREBU</t>
  </si>
  <si>
    <t>Doprinosi za mirovinsko osiguranje</t>
  </si>
  <si>
    <t>Zdravstvene i veterinarske usluge</t>
  </si>
  <si>
    <t>Naknade građanima i kućanstvima u novcu</t>
  </si>
  <si>
    <t>Ostale usluge</t>
  </si>
  <si>
    <t>PULA</t>
  </si>
  <si>
    <t>Poslovni objekti (PPO)</t>
  </si>
  <si>
    <t>Naknade troškova osobama izvan radnog odnosa</t>
  </si>
  <si>
    <t>FILIDA-PUTNIČKA AGENCIJA D.O.O.</t>
  </si>
  <si>
    <t>OPĆINSKI SUD U NOVOM ZAGREBU</t>
  </si>
  <si>
    <t>TRGOVAČKI SUD U ZAGREBU</t>
  </si>
  <si>
    <t>O TOURS PCO D.O.O.</t>
  </si>
  <si>
    <t>Računalne usluge (PPO)</t>
  </si>
  <si>
    <t>Naknade šteta pravnim i fizičkim osobama</t>
  </si>
  <si>
    <t>RIJEKA</t>
  </si>
  <si>
    <t>INFO PULS D.O.O.</t>
  </si>
  <si>
    <t>MINISTARSTVO ZDRAVSTVA</t>
  </si>
  <si>
    <t>TEMPORIS SAVJETOVANJE D.O.O.</t>
  </si>
  <si>
    <t>INFORMACIJA O TROŠENJU SREDSTAVA ZA TRAVANJ 2026. GODINE</t>
  </si>
  <si>
    <t>Ukupno za travanj 2026. godine</t>
  </si>
  <si>
    <t>Medicinska i laboratorijska oprema ( PPO)</t>
  </si>
  <si>
    <t>ARTUKOVIĆ LEON</t>
  </si>
  <si>
    <t>GJONI FABIAN</t>
  </si>
  <si>
    <t>HORVAT PAVLOV KATARINA</t>
  </si>
  <si>
    <t>ILIŠKOVIĆ DEJAN</t>
  </si>
  <si>
    <t>PERIĆ RUŽICA</t>
  </si>
  <si>
    <t>ULAMEC MONIKA</t>
  </si>
  <si>
    <t>A. T. I. D. O. O.</t>
  </si>
  <si>
    <t>BTRAVEL D.O.O.</t>
  </si>
  <si>
    <t xml:space="preserve">CERTITUDO PARTNER D.O.O. </t>
  </si>
  <si>
    <t>CONCORDA D.O.O.</t>
  </si>
  <si>
    <t>CONVENTUS CREDO D.O.O.</t>
  </si>
  <si>
    <t>HDMSARIST</t>
  </si>
  <si>
    <t>HRVATSKA KOMORA MEDICINSKIH BIOKEMIČARA</t>
  </si>
  <si>
    <t>HRVATSKI LIJEČNIČKI ZBOR</t>
  </si>
  <si>
    <t xml:space="preserve">JAVNI BILJEŽNIK DRAŽEN MARKUŠ </t>
  </si>
  <si>
    <t xml:space="preserve">JAVNI BILJEŽNIK ŽELJKA PICUKARIĆ </t>
  </si>
  <si>
    <t>KATAPULT PROMOCIJA D.O.O.</t>
  </si>
  <si>
    <t>LEXPERA D.O.O.</t>
  </si>
  <si>
    <t>MEDICAL INTERTRADE D.O.O.</t>
  </si>
  <si>
    <t>SVETA NEDELJA</t>
  </si>
  <si>
    <t>MOMENT EVENTS D.O.O.</t>
  </si>
  <si>
    <t xml:space="preserve">ZAJEDNIČKI ODVJETNIČKI URED DUMANČIĆ, RAJKOVIĆ
</t>
  </si>
  <si>
    <t>ODVJETNIČKO DRUŠTVO PINTARIĆ SREDNOSELEC PINTARIĆ</t>
  </si>
  <si>
    <t>ODVJETNIČKO DRUŠTVO STRUKAN DELIĆ MANDAC</t>
  </si>
  <si>
    <t>ODVJETNIČKO DRUŠTVO VUKIĆ I PARTNERI D.O.O.</t>
  </si>
  <si>
    <t>ODVJETNIK  BORIS SMOLJANOVIĆ</t>
  </si>
  <si>
    <t>ODVJETNIK DOMAGOJ KOVAČ</t>
  </si>
  <si>
    <t>PENTA D.O.O.</t>
  </si>
  <si>
    <t>SPEKTAR-PUTOVANJA D.O.O.</t>
  </si>
  <si>
    <t>TERME OLIMIA D.D.</t>
  </si>
  <si>
    <t>SLOVENIJA</t>
  </si>
  <si>
    <t>TIBERIUS HOTELS D.O.O.</t>
  </si>
  <si>
    <t>UDRUŽENJE LABARATORIJSKIH I SANITARNIH ZDRAVSTVENIH STRUČNJAKA</t>
  </si>
  <si>
    <t xml:space="preserve">BOSNA I HERCEGOVINA </t>
  </si>
  <si>
    <t>URKA D.O.O.</t>
  </si>
  <si>
    <t>VENDITA J.D.O.O</t>
  </si>
  <si>
    <t xml:space="preserve">NAŠICE </t>
  </si>
  <si>
    <t xml:space="preserve">WIENER MEDIZINISCHE AKADEMIE </t>
  </si>
  <si>
    <t>AUSTRIA</t>
  </si>
  <si>
    <t xml:space="preserve">INTERNATIONAL HOTELS A.D. </t>
  </si>
  <si>
    <t>UPRAVNI SUD U ZAGREBU</t>
  </si>
  <si>
    <t>BERNARD BROZOVIĆ</t>
  </si>
  <si>
    <t>MAKEDONIJA</t>
  </si>
  <si>
    <t>FAKULTET ELEKTROTEHNIKE I RAČUNARSTVA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</si>
</sst>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28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Times New Roman"/>
      <family val="1"/>
      <charset val="238"/>
    </font>
    <font>
      <sz val="10"/>
      <color indexed="8"/>
      <name val="Arial"/>
      <family val="2"/>
      <charset val="238"/>
    </font>
    <font>
      <b/>
      <sz val="10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0"/>
      <color indexed="8"/>
      <name val="Times New Roman"/>
      <family val="1"/>
      <charset val="238"/>
    </font>
  </fonts>
  <fills count="3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7">
    <xf numFmtId="0" fontId="0" fillId="0" borderId="0"/>
    <xf numFmtId="0" fontId="1" fillId="0" borderId="0"/>
    <xf numFmtId="0" fontId="3" fillId="0" borderId="0"/>
    <xf numFmtId="0" fontId="11" fillId="0" borderId="0" applyNumberFormat="0" applyFill="0" applyBorder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4" fillId="0" borderId="0" applyNumberFormat="0" applyFill="0" applyBorder="0" applyAlignment="0" applyProtection="0"/>
    <xf numFmtId="0" fontId="15" fillId="5" borderId="0" applyNumberFormat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7" applyNumberFormat="0" applyAlignment="0" applyProtection="0"/>
    <xf numFmtId="0" fontId="19" fillId="9" borderId="8" applyNumberFormat="0" applyAlignment="0" applyProtection="0"/>
    <xf numFmtId="0" fontId="20" fillId="9" borderId="7" applyNumberFormat="0" applyAlignment="0" applyProtection="0"/>
    <xf numFmtId="0" fontId="21" fillId="0" borderId="9" applyNumberFormat="0" applyFill="0" applyAlignment="0" applyProtection="0"/>
    <xf numFmtId="0" fontId="22" fillId="10" borderId="10" applyNumberFormat="0" applyAlignment="0" applyProtection="0"/>
    <xf numFmtId="0" fontId="23" fillId="0" borderId="0" applyNumberFormat="0" applyFill="0" applyBorder="0" applyAlignment="0" applyProtection="0"/>
    <xf numFmtId="0" fontId="10" fillId="11" borderId="11" applyNumberFormat="0" applyFont="0" applyAlignment="0" applyProtection="0"/>
    <xf numFmtId="0" fontId="24" fillId="0" borderId="0" applyNumberFormat="0" applyFill="0" applyBorder="0" applyAlignment="0" applyProtection="0"/>
    <xf numFmtId="0" fontId="25" fillId="0" borderId="12" applyNumberFormat="0" applyFill="0" applyAlignment="0" applyProtection="0"/>
    <xf numFmtId="0" fontId="26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26" fillId="15" borderId="0" applyNumberFormat="0" applyBorder="0" applyAlignment="0" applyProtection="0"/>
    <xf numFmtId="0" fontId="26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26" fillId="19" borderId="0" applyNumberFormat="0" applyBorder="0" applyAlignment="0" applyProtection="0"/>
    <xf numFmtId="0" fontId="26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26" fillId="23" borderId="0" applyNumberFormat="0" applyBorder="0" applyAlignment="0" applyProtection="0"/>
    <xf numFmtId="0" fontId="26" fillId="24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26" fillId="27" borderId="0" applyNumberFormat="0" applyBorder="0" applyAlignment="0" applyProtection="0"/>
    <xf numFmtId="0" fontId="26" fillId="28" borderId="0" applyNumberFormat="0" applyBorder="0" applyAlignment="0" applyProtection="0"/>
    <xf numFmtId="0" fontId="10" fillId="29" borderId="0" applyNumberFormat="0" applyBorder="0" applyAlignment="0" applyProtection="0"/>
    <xf numFmtId="0" fontId="10" fillId="30" borderId="0" applyNumberFormat="0" applyBorder="0" applyAlignment="0" applyProtection="0"/>
    <xf numFmtId="0" fontId="26" fillId="31" borderId="0" applyNumberFormat="0" applyBorder="0" applyAlignment="0" applyProtection="0"/>
    <xf numFmtId="0" fontId="26" fillId="32" borderId="0" applyNumberFormat="0" applyBorder="0" applyAlignment="0" applyProtection="0"/>
    <xf numFmtId="0" fontId="10" fillId="33" borderId="0" applyNumberFormat="0" applyBorder="0" applyAlignment="0" applyProtection="0"/>
    <xf numFmtId="0" fontId="10" fillId="34" borderId="0" applyNumberFormat="0" applyBorder="0" applyAlignment="0" applyProtection="0"/>
    <xf numFmtId="0" fontId="26" fillId="35" borderId="0" applyNumberFormat="0" applyBorder="0" applyAlignment="0" applyProtection="0"/>
    <xf numFmtId="164" fontId="10" fillId="0" borderId="0"/>
    <xf numFmtId="0" fontId="1" fillId="0" borderId="0"/>
    <xf numFmtId="0" fontId="3" fillId="0" borderId="0"/>
  </cellStyleXfs>
  <cellXfs count="48">
    <xf numFmtId="0" fontId="0" fillId="0" borderId="0" xfId="0"/>
    <xf numFmtId="0" fontId="5" fillId="0" borderId="0" xfId="0" applyFont="1"/>
    <xf numFmtId="0" fontId="2" fillId="4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4" fontId="4" fillId="3" borderId="1" xfId="0" applyNumberFormat="1" applyFont="1" applyFill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5" fillId="0" borderId="0" xfId="0" applyFont="1" applyBorder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/>
    </xf>
    <xf numFmtId="0" fontId="4" fillId="3" borderId="0" xfId="0" applyFont="1" applyFill="1" applyBorder="1"/>
    <xf numFmtId="4" fontId="4" fillId="3" borderId="0" xfId="0" applyNumberFormat="1" applyFont="1" applyFill="1" applyBorder="1" applyAlignment="1">
      <alignment horizontal="center"/>
    </xf>
    <xf numFmtId="0" fontId="8" fillId="3" borderId="0" xfId="0" applyFont="1" applyFill="1" applyAlignment="1">
      <alignment horizontal="center"/>
    </xf>
    <xf numFmtId="0" fontId="8" fillId="0" borderId="0" xfId="0" applyFont="1"/>
    <xf numFmtId="0" fontId="8" fillId="3" borderId="1" xfId="0" applyFont="1" applyFill="1" applyBorder="1"/>
    <xf numFmtId="4" fontId="2" fillId="3" borderId="1" xfId="0" applyNumberFormat="1" applyFont="1" applyFill="1" applyBorder="1" applyAlignment="1">
      <alignment horizontal="center"/>
    </xf>
    <xf numFmtId="4" fontId="8" fillId="0" borderId="0" xfId="0" applyNumberFormat="1" applyFont="1"/>
    <xf numFmtId="4" fontId="5" fillId="0" borderId="0" xfId="0" applyNumberFormat="1" applyFont="1"/>
    <xf numFmtId="4" fontId="0" fillId="0" borderId="0" xfId="0" applyNumberFormat="1"/>
    <xf numFmtId="14" fontId="5" fillId="0" borderId="0" xfId="0" applyNumberFormat="1" applyFont="1"/>
    <xf numFmtId="0" fontId="9" fillId="0" borderId="0" xfId="0" applyFont="1" applyAlignment="1">
      <alignment horizontal="center" vertical="center"/>
    </xf>
    <xf numFmtId="0" fontId="0" fillId="0" borderId="0" xfId="0" applyFill="1"/>
    <xf numFmtId="0" fontId="0" fillId="0" borderId="0" xfId="0"/>
    <xf numFmtId="0" fontId="0" fillId="0" borderId="0" xfId="0" applyFont="1" applyFill="1"/>
    <xf numFmtId="0" fontId="8" fillId="3" borderId="1" xfId="0" applyFont="1" applyFill="1" applyBorder="1" applyAlignment="1">
      <alignment horizontal="center"/>
    </xf>
    <xf numFmtId="4" fontId="0" fillId="0" borderId="0" xfId="0" applyNumberFormat="1" applyFont="1" applyFill="1"/>
    <xf numFmtId="0" fontId="8" fillId="0" borderId="0" xfId="0" applyFont="1" applyFill="1"/>
    <xf numFmtId="0" fontId="0" fillId="0" borderId="1" xfId="0" applyFont="1" applyFill="1" applyBorder="1"/>
    <xf numFmtId="0" fontId="8" fillId="0" borderId="1" xfId="0" applyFont="1" applyFill="1" applyBorder="1" applyAlignment="1">
      <alignment horizontal="center"/>
    </xf>
    <xf numFmtId="4" fontId="8" fillId="0" borderId="1" xfId="0" applyNumberFormat="1" applyFont="1" applyFill="1" applyBorder="1" applyAlignment="1">
      <alignment horizontal="center"/>
    </xf>
    <xf numFmtId="0" fontId="4" fillId="0" borderId="1" xfId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5" fillId="0" borderId="0" xfId="0" applyFont="1" applyFill="1"/>
    <xf numFmtId="4" fontId="5" fillId="0" borderId="0" xfId="0" applyNumberFormat="1" applyFont="1" applyFill="1"/>
    <xf numFmtId="0" fontId="4" fillId="0" borderId="1" xfId="1" applyFont="1" applyFill="1" applyBorder="1" applyAlignment="1">
      <alignment horizontal="left" vertical="center" wrapText="1"/>
    </xf>
    <xf numFmtId="4" fontId="8" fillId="0" borderId="1" xfId="0" applyNumberFormat="1" applyFont="1" applyFill="1" applyBorder="1" applyAlignment="1">
      <alignment horizontal="center" vertical="center"/>
    </xf>
    <xf numFmtId="0" fontId="2" fillId="0" borderId="1" xfId="2" applyFont="1" applyFill="1" applyBorder="1" applyAlignment="1">
      <alignment horizontal="left" vertical="center" wrapText="1"/>
    </xf>
    <xf numFmtId="4" fontId="0" fillId="0" borderId="0" xfId="0" applyNumberFormat="1" applyFill="1"/>
    <xf numFmtId="0" fontId="4" fillId="0" borderId="1" xfId="1" applyFont="1" applyFill="1" applyBorder="1" applyAlignment="1">
      <alignment horizontal="center" wrapText="1"/>
    </xf>
    <xf numFmtId="0" fontId="2" fillId="0" borderId="1" xfId="2" applyFont="1" applyFill="1" applyBorder="1" applyAlignment="1">
      <alignment horizontal="center" wrapText="1"/>
    </xf>
    <xf numFmtId="0" fontId="27" fillId="0" borderId="1" xfId="46" applyFont="1" applyFill="1" applyBorder="1" applyAlignment="1">
      <alignment horizontal="center" wrapText="1"/>
    </xf>
    <xf numFmtId="0" fontId="0" fillId="0" borderId="1" xfId="0" applyFill="1" applyBorder="1"/>
    <xf numFmtId="0" fontId="7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</cellXfs>
  <cellStyles count="47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rmal 3" xfId="45" xr:uid="{00000000-0005-0000-0000-000025000000}"/>
    <cellStyle name="Normal 70 5" xfId="44" xr:uid="{00000000-0005-0000-0000-000026000000}"/>
    <cellStyle name="Normalno 2" xfId="1" xr:uid="{00000000-0005-0000-0000-000027000000}"/>
    <cellStyle name="Note" xfId="17" builtinId="10" customBuiltin="1"/>
    <cellStyle name="Obično_List4" xfId="2" xr:uid="{00000000-0005-0000-0000-000029000000}"/>
    <cellStyle name="Obično_List5" xfId="46" xr:uid="{00000000-0005-0000-0000-00002A000000}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colors>
    <mruColors>
      <color rgb="FFCCECFF"/>
      <color rgb="FFCCFFCC"/>
      <color rgb="FF00FF00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45"/>
  <sheetViews>
    <sheetView tabSelected="1" workbookViewId="0">
      <selection activeCell="A6" sqref="A6:F6"/>
    </sheetView>
  </sheetViews>
  <sheetFormatPr defaultRowHeight="15" x14ac:dyDescent="0.25"/>
  <cols>
    <col min="1" max="1" width="65.7109375" customWidth="1"/>
    <col min="2" max="2" width="18.7109375" customWidth="1"/>
    <col min="3" max="3" width="22.7109375" customWidth="1"/>
    <col min="4" max="4" width="20.7109375" customWidth="1"/>
    <col min="5" max="5" width="36.7109375" customWidth="1"/>
    <col min="6" max="6" width="12.7109375" customWidth="1"/>
    <col min="7" max="7" width="12.7109375" bestFit="1" customWidth="1"/>
    <col min="8" max="9" width="11.7109375" bestFit="1" customWidth="1"/>
    <col min="11" max="12" width="11.7109375" bestFit="1" customWidth="1"/>
  </cols>
  <sheetData>
    <row r="1" spans="1:7" x14ac:dyDescent="0.25">
      <c r="A1" s="1"/>
      <c r="B1" s="1"/>
      <c r="C1" s="1"/>
      <c r="D1" s="1"/>
      <c r="E1" s="1"/>
      <c r="F1" s="1"/>
    </row>
    <row r="2" spans="1:7" ht="15.75" x14ac:dyDescent="0.25">
      <c r="A2" s="6" t="s">
        <v>7</v>
      </c>
      <c r="B2" s="1"/>
      <c r="C2" s="1"/>
      <c r="D2" s="1"/>
      <c r="E2" s="1"/>
      <c r="F2" s="1"/>
    </row>
    <row r="3" spans="1:7" ht="15.75" x14ac:dyDescent="0.25">
      <c r="A3" s="6" t="s">
        <v>28</v>
      </c>
      <c r="B3" s="1"/>
      <c r="C3" s="1"/>
      <c r="D3" s="1"/>
      <c r="E3" s="1"/>
      <c r="F3" s="1"/>
    </row>
    <row r="4" spans="1:7" ht="15.75" x14ac:dyDescent="0.25">
      <c r="A4" s="6" t="s">
        <v>8</v>
      </c>
      <c r="B4" s="1"/>
      <c r="C4" s="1"/>
      <c r="D4" s="1"/>
      <c r="E4" s="1"/>
      <c r="F4" s="1"/>
    </row>
    <row r="5" spans="1:7" x14ac:dyDescent="0.25">
      <c r="A5" s="1"/>
      <c r="B5" s="1"/>
      <c r="C5" s="1"/>
      <c r="D5" s="1"/>
      <c r="E5" s="1"/>
      <c r="F5" s="1"/>
    </row>
    <row r="6" spans="1:7" ht="18.75" x14ac:dyDescent="0.3">
      <c r="A6" s="43" t="s">
        <v>52</v>
      </c>
      <c r="B6" s="43"/>
      <c r="C6" s="43"/>
      <c r="D6" s="43"/>
      <c r="E6" s="43"/>
      <c r="F6" s="43"/>
    </row>
    <row r="7" spans="1:7" x14ac:dyDescent="0.25">
      <c r="A7" s="7"/>
      <c r="B7" s="7"/>
      <c r="C7" s="7"/>
      <c r="D7" s="7"/>
      <c r="E7" s="7"/>
      <c r="F7" s="1"/>
    </row>
    <row r="8" spans="1:7" ht="15.75" x14ac:dyDescent="0.25">
      <c r="A8" s="44" t="s">
        <v>0</v>
      </c>
      <c r="B8" s="44"/>
      <c r="C8" s="7"/>
      <c r="D8" s="7"/>
      <c r="E8" s="7"/>
      <c r="F8" s="1"/>
    </row>
    <row r="9" spans="1:7" x14ac:dyDescent="0.25">
      <c r="A9" s="1"/>
      <c r="B9" s="1"/>
      <c r="C9" s="1"/>
      <c r="D9" s="1"/>
      <c r="E9" s="1"/>
      <c r="F9" s="1"/>
    </row>
    <row r="10" spans="1:7" ht="25.5" x14ac:dyDescent="0.25">
      <c r="A10" s="8" t="s">
        <v>1</v>
      </c>
      <c r="B10" s="8" t="s">
        <v>2</v>
      </c>
      <c r="C10" s="8" t="s">
        <v>3</v>
      </c>
      <c r="D10" s="9" t="s">
        <v>4</v>
      </c>
      <c r="E10" s="8" t="s">
        <v>5</v>
      </c>
      <c r="F10" s="8" t="s">
        <v>6</v>
      </c>
    </row>
    <row r="11" spans="1:7" s="24" customFormat="1" x14ac:dyDescent="0.25">
      <c r="A11" s="28" t="s">
        <v>69</v>
      </c>
      <c r="B11" s="29"/>
      <c r="C11" s="29"/>
      <c r="D11" s="30">
        <v>12.5</v>
      </c>
      <c r="E11" s="31" t="s">
        <v>16</v>
      </c>
      <c r="F11" s="32">
        <v>3295</v>
      </c>
      <c r="G11" s="27"/>
    </row>
    <row r="12" spans="1:7" s="23" customFormat="1" x14ac:dyDescent="0.25">
      <c r="A12" s="10" t="s">
        <v>9</v>
      </c>
      <c r="B12" s="11"/>
      <c r="C12" s="11"/>
      <c r="D12" s="12">
        <f>SUM(D11)</f>
        <v>12.5</v>
      </c>
      <c r="E12" s="13"/>
      <c r="F12" s="13"/>
      <c r="G12" s="14"/>
    </row>
    <row r="13" spans="1:7" s="24" customFormat="1" x14ac:dyDescent="0.25">
      <c r="A13" s="28" t="s">
        <v>70</v>
      </c>
      <c r="B13" s="29"/>
      <c r="C13" s="29"/>
      <c r="D13" s="30">
        <v>12.5</v>
      </c>
      <c r="E13" s="31" t="s">
        <v>16</v>
      </c>
      <c r="F13" s="32">
        <v>3295</v>
      </c>
      <c r="G13" s="27"/>
    </row>
    <row r="14" spans="1:7" s="23" customFormat="1" x14ac:dyDescent="0.25">
      <c r="A14" s="10" t="s">
        <v>9</v>
      </c>
      <c r="B14" s="11"/>
      <c r="C14" s="11"/>
      <c r="D14" s="12">
        <f>SUM(D13)</f>
        <v>12.5</v>
      </c>
      <c r="E14" s="13"/>
      <c r="F14" s="13"/>
      <c r="G14" s="14"/>
    </row>
    <row r="15" spans="1:7" s="24" customFormat="1" x14ac:dyDescent="0.25">
      <c r="A15" s="28" t="s">
        <v>71</v>
      </c>
      <c r="B15" s="29">
        <v>65191050926</v>
      </c>
      <c r="C15" s="29" t="s">
        <v>13</v>
      </c>
      <c r="D15" s="30">
        <v>350</v>
      </c>
      <c r="E15" s="31" t="s">
        <v>31</v>
      </c>
      <c r="F15" s="32">
        <v>3213</v>
      </c>
      <c r="G15" s="27"/>
    </row>
    <row r="16" spans="1:7" s="23" customFormat="1" x14ac:dyDescent="0.25">
      <c r="A16" s="10" t="s">
        <v>9</v>
      </c>
      <c r="B16" s="11"/>
      <c r="C16" s="11"/>
      <c r="D16" s="12">
        <f>SUM(D15)</f>
        <v>350</v>
      </c>
      <c r="E16" s="13"/>
      <c r="F16" s="13"/>
      <c r="G16" s="14"/>
    </row>
    <row r="17" spans="1:8" s="24" customFormat="1" x14ac:dyDescent="0.25">
      <c r="A17" s="28" t="s">
        <v>72</v>
      </c>
      <c r="B17" s="29">
        <v>79506290597</v>
      </c>
      <c r="C17" s="29" t="s">
        <v>13</v>
      </c>
      <c r="D17" s="30">
        <v>148.75</v>
      </c>
      <c r="E17" s="31" t="s">
        <v>31</v>
      </c>
      <c r="F17" s="32">
        <v>3213</v>
      </c>
      <c r="G17" s="27"/>
    </row>
    <row r="18" spans="1:8" x14ac:dyDescent="0.25">
      <c r="A18" s="10" t="s">
        <v>9</v>
      </c>
      <c r="B18" s="11"/>
      <c r="C18" s="11"/>
      <c r="D18" s="12">
        <f>SUM(D17)</f>
        <v>148.75</v>
      </c>
      <c r="E18" s="13"/>
      <c r="F18" s="13"/>
      <c r="G18" s="14"/>
      <c r="H18" s="23"/>
    </row>
    <row r="19" spans="1:8" s="24" customFormat="1" x14ac:dyDescent="0.25">
      <c r="A19" s="28" t="s">
        <v>73</v>
      </c>
      <c r="B19" s="29">
        <v>4492664153</v>
      </c>
      <c r="C19" s="29" t="s">
        <v>74</v>
      </c>
      <c r="D19" s="30">
        <v>264</v>
      </c>
      <c r="E19" s="31" t="s">
        <v>47</v>
      </c>
      <c r="F19" s="32">
        <v>3831</v>
      </c>
      <c r="G19" s="27"/>
    </row>
    <row r="20" spans="1:8" x14ac:dyDescent="0.25">
      <c r="A20" s="10" t="s">
        <v>9</v>
      </c>
      <c r="B20" s="11"/>
      <c r="C20" s="11"/>
      <c r="D20" s="12">
        <f>SUM(D19)</f>
        <v>264</v>
      </c>
      <c r="E20" s="13"/>
      <c r="F20" s="13"/>
      <c r="G20" s="14"/>
    </row>
    <row r="21" spans="1:8" s="24" customFormat="1" x14ac:dyDescent="0.25">
      <c r="A21" s="28" t="s">
        <v>50</v>
      </c>
      <c r="B21" s="29">
        <v>88362248492</v>
      </c>
      <c r="C21" s="29" t="s">
        <v>13</v>
      </c>
      <c r="D21" s="30">
        <v>1194.51</v>
      </c>
      <c r="E21" s="31" t="s">
        <v>33</v>
      </c>
      <c r="F21" s="32">
        <v>3237</v>
      </c>
      <c r="G21" s="27"/>
    </row>
    <row r="22" spans="1:8" x14ac:dyDescent="0.25">
      <c r="A22" s="10" t="s">
        <v>9</v>
      </c>
      <c r="B22" s="11"/>
      <c r="C22" s="11"/>
      <c r="D22" s="12">
        <f>SUM(D21)</f>
        <v>1194.51</v>
      </c>
      <c r="E22" s="13"/>
      <c r="F22" s="13"/>
      <c r="G22" s="14"/>
    </row>
    <row r="23" spans="1:8" s="24" customFormat="1" x14ac:dyDescent="0.25">
      <c r="A23" s="28" t="s">
        <v>75</v>
      </c>
      <c r="B23" s="29">
        <v>74590547847</v>
      </c>
      <c r="C23" s="29" t="s">
        <v>13</v>
      </c>
      <c r="D23" s="30">
        <v>400</v>
      </c>
      <c r="E23" s="31" t="s">
        <v>31</v>
      </c>
      <c r="F23" s="32">
        <v>3213</v>
      </c>
      <c r="G23" s="27"/>
    </row>
    <row r="24" spans="1:8" s="23" customFormat="1" x14ac:dyDescent="0.25">
      <c r="A24" s="10" t="s">
        <v>9</v>
      </c>
      <c r="B24" s="11"/>
      <c r="C24" s="11"/>
      <c r="D24" s="12">
        <f>SUM(D23)</f>
        <v>400</v>
      </c>
      <c r="E24" s="13"/>
      <c r="F24" s="13"/>
      <c r="G24" s="14"/>
    </row>
    <row r="25" spans="1:8" s="24" customFormat="1" x14ac:dyDescent="0.25">
      <c r="A25" s="28" t="s">
        <v>82</v>
      </c>
      <c r="B25" s="29">
        <v>31375495391</v>
      </c>
      <c r="C25" s="29" t="s">
        <v>13</v>
      </c>
      <c r="D25" s="30">
        <v>300</v>
      </c>
      <c r="E25" s="31" t="s">
        <v>31</v>
      </c>
      <c r="F25" s="32">
        <v>3213</v>
      </c>
      <c r="G25" s="27"/>
    </row>
    <row r="26" spans="1:8" s="23" customFormat="1" x14ac:dyDescent="0.25">
      <c r="A26" s="10" t="s">
        <v>9</v>
      </c>
      <c r="B26" s="11"/>
      <c r="C26" s="11"/>
      <c r="D26" s="12">
        <f>SUM(D25:D25)</f>
        <v>300</v>
      </c>
      <c r="E26" s="13"/>
      <c r="F26" s="13"/>
      <c r="G26" s="14"/>
    </row>
    <row r="27" spans="1:8" s="24" customFormat="1" x14ac:dyDescent="0.25">
      <c r="A27" s="28" t="s">
        <v>83</v>
      </c>
      <c r="B27" s="29">
        <v>39672837472</v>
      </c>
      <c r="C27" s="29" t="s">
        <v>13</v>
      </c>
      <c r="D27" s="30">
        <v>768</v>
      </c>
      <c r="E27" s="31" t="s">
        <v>20</v>
      </c>
      <c r="F27" s="32">
        <v>3211</v>
      </c>
      <c r="G27" s="27"/>
    </row>
    <row r="28" spans="1:8" s="24" customFormat="1" x14ac:dyDescent="0.25">
      <c r="A28" s="28" t="s">
        <v>83</v>
      </c>
      <c r="B28" s="29">
        <v>39672837472</v>
      </c>
      <c r="C28" s="29" t="s">
        <v>13</v>
      </c>
      <c r="D28" s="30">
        <v>625</v>
      </c>
      <c r="E28" s="31" t="s">
        <v>31</v>
      </c>
      <c r="F28" s="32">
        <v>3213</v>
      </c>
      <c r="G28" s="27"/>
    </row>
    <row r="29" spans="1:8" s="23" customFormat="1" x14ac:dyDescent="0.25">
      <c r="A29" s="10" t="s">
        <v>9</v>
      </c>
      <c r="B29" s="11"/>
      <c r="C29" s="11"/>
      <c r="D29" s="12">
        <f>SUM(D27:D28)</f>
        <v>1393</v>
      </c>
      <c r="E29" s="13"/>
      <c r="F29" s="13"/>
      <c r="G29" s="14"/>
    </row>
    <row r="30" spans="1:8" s="24" customFormat="1" x14ac:dyDescent="0.25">
      <c r="A30" s="28" t="s">
        <v>86</v>
      </c>
      <c r="B30" s="29">
        <v>64007364353</v>
      </c>
      <c r="C30" s="29" t="s">
        <v>13</v>
      </c>
      <c r="D30" s="30">
        <v>471.44</v>
      </c>
      <c r="E30" s="31" t="s">
        <v>38</v>
      </c>
      <c r="F30" s="32">
        <v>3239</v>
      </c>
      <c r="G30" s="27"/>
    </row>
    <row r="31" spans="1:8" s="23" customFormat="1" x14ac:dyDescent="0.25">
      <c r="A31" s="10" t="s">
        <v>9</v>
      </c>
      <c r="B31" s="11"/>
      <c r="C31" s="11"/>
      <c r="D31" s="12">
        <f>SUM(D30)</f>
        <v>471.44</v>
      </c>
      <c r="E31" s="13"/>
      <c r="F31" s="13"/>
      <c r="G31" s="14"/>
    </row>
    <row r="32" spans="1:8" s="24" customFormat="1" x14ac:dyDescent="0.25">
      <c r="A32" s="28" t="s">
        <v>94</v>
      </c>
      <c r="B32" s="29"/>
      <c r="C32" s="29" t="s">
        <v>97</v>
      </c>
      <c r="D32" s="30">
        <v>310</v>
      </c>
      <c r="E32" s="31" t="s">
        <v>20</v>
      </c>
      <c r="F32" s="32">
        <v>3211</v>
      </c>
      <c r="G32" s="27"/>
    </row>
    <row r="33" spans="1:7" s="23" customFormat="1" x14ac:dyDescent="0.25">
      <c r="A33" s="10" t="s">
        <v>9</v>
      </c>
      <c r="B33" s="11"/>
      <c r="C33" s="11"/>
      <c r="D33" s="12">
        <f>SUM(D32)</f>
        <v>310</v>
      </c>
      <c r="E33" s="13"/>
      <c r="F33" s="13"/>
      <c r="G33" s="14"/>
    </row>
    <row r="34" spans="1:7" s="24" customFormat="1" x14ac:dyDescent="0.25">
      <c r="A34" s="28" t="s">
        <v>89</v>
      </c>
      <c r="B34" s="29">
        <v>28424041057</v>
      </c>
      <c r="C34" s="29" t="s">
        <v>13</v>
      </c>
      <c r="D34" s="30">
        <v>340</v>
      </c>
      <c r="E34" s="31" t="s">
        <v>31</v>
      </c>
      <c r="F34" s="32">
        <v>3213</v>
      </c>
      <c r="G34" s="27"/>
    </row>
    <row r="35" spans="1:7" s="23" customFormat="1" x14ac:dyDescent="0.25">
      <c r="A35" s="10" t="s">
        <v>9</v>
      </c>
      <c r="B35" s="11"/>
      <c r="C35" s="11"/>
      <c r="D35" s="12">
        <f>SUM(D34)</f>
        <v>340</v>
      </c>
      <c r="E35" s="13"/>
      <c r="F35" s="13"/>
      <c r="G35" s="14"/>
    </row>
    <row r="36" spans="1:7" s="24" customFormat="1" x14ac:dyDescent="0.25">
      <c r="A36" s="28" t="s">
        <v>92</v>
      </c>
      <c r="B36" s="29"/>
      <c r="C36" s="29" t="s">
        <v>93</v>
      </c>
      <c r="D36" s="30">
        <v>490</v>
      </c>
      <c r="E36" s="31" t="s">
        <v>31</v>
      </c>
      <c r="F36" s="32">
        <v>3213</v>
      </c>
      <c r="G36" s="27"/>
    </row>
    <row r="37" spans="1:7" s="23" customFormat="1" x14ac:dyDescent="0.25">
      <c r="A37" s="10" t="s">
        <v>9</v>
      </c>
      <c r="B37" s="11"/>
      <c r="C37" s="11"/>
      <c r="D37" s="12">
        <f>SUM(D36)</f>
        <v>490</v>
      </c>
      <c r="E37" s="13"/>
      <c r="F37" s="13"/>
      <c r="G37" s="14"/>
    </row>
    <row r="38" spans="1:7" s="24" customFormat="1" x14ac:dyDescent="0.25">
      <c r="A38" s="28" t="s">
        <v>90</v>
      </c>
      <c r="B38" s="29">
        <v>15035105534</v>
      </c>
      <c r="C38" s="29" t="s">
        <v>91</v>
      </c>
      <c r="D38" s="30">
        <v>284</v>
      </c>
      <c r="E38" s="31" t="s">
        <v>20</v>
      </c>
      <c r="F38" s="32">
        <v>3211</v>
      </c>
      <c r="G38" s="27"/>
    </row>
    <row r="39" spans="1:7" s="24" customFormat="1" x14ac:dyDescent="0.25">
      <c r="A39" s="28" t="s">
        <v>90</v>
      </c>
      <c r="B39" s="29">
        <v>15035105534</v>
      </c>
      <c r="C39" s="29" t="s">
        <v>91</v>
      </c>
      <c r="D39" s="30">
        <v>230</v>
      </c>
      <c r="E39" s="31" t="s">
        <v>31</v>
      </c>
      <c r="F39" s="32">
        <v>3213</v>
      </c>
      <c r="G39" s="27"/>
    </row>
    <row r="40" spans="1:7" s="23" customFormat="1" x14ac:dyDescent="0.25">
      <c r="A40" s="10" t="s">
        <v>9</v>
      </c>
      <c r="B40" s="11"/>
      <c r="C40" s="11"/>
      <c r="D40" s="12">
        <f>SUM(D38:D39)</f>
        <v>514</v>
      </c>
      <c r="E40" s="13"/>
      <c r="F40" s="13"/>
      <c r="G40" s="14"/>
    </row>
    <row r="41" spans="1:7" s="24" customFormat="1" x14ac:dyDescent="0.25">
      <c r="A41" s="28" t="s">
        <v>87</v>
      </c>
      <c r="B41" s="29"/>
      <c r="C41" s="29" t="s">
        <v>88</v>
      </c>
      <c r="D41" s="30">
        <v>225</v>
      </c>
      <c r="E41" s="31" t="s">
        <v>20</v>
      </c>
      <c r="F41" s="32">
        <v>3211</v>
      </c>
      <c r="G41" s="27"/>
    </row>
    <row r="42" spans="1:7" s="24" customFormat="1" x14ac:dyDescent="0.25">
      <c r="A42" s="28" t="s">
        <v>87</v>
      </c>
      <c r="B42" s="29"/>
      <c r="C42" s="29" t="s">
        <v>88</v>
      </c>
      <c r="D42" s="30">
        <v>50</v>
      </c>
      <c r="E42" s="31" t="s">
        <v>31</v>
      </c>
      <c r="F42" s="32">
        <v>3213</v>
      </c>
      <c r="G42" s="27"/>
    </row>
    <row r="43" spans="1:7" x14ac:dyDescent="0.25">
      <c r="A43" s="10" t="s">
        <v>9</v>
      </c>
      <c r="B43" s="11"/>
      <c r="C43" s="11"/>
      <c r="D43" s="12">
        <f>SUM(D41:D42)</f>
        <v>275</v>
      </c>
      <c r="E43" s="13"/>
      <c r="F43" s="13"/>
      <c r="G43" s="14"/>
    </row>
    <row r="44" spans="1:7" s="24" customFormat="1" x14ac:dyDescent="0.25">
      <c r="A44" s="28" t="s">
        <v>42</v>
      </c>
      <c r="B44" s="29">
        <v>57524651551</v>
      </c>
      <c r="C44" s="29" t="s">
        <v>13</v>
      </c>
      <c r="D44" s="30">
        <v>2815</v>
      </c>
      <c r="E44" s="31" t="s">
        <v>20</v>
      </c>
      <c r="F44" s="32">
        <v>3211</v>
      </c>
      <c r="G44" s="27"/>
    </row>
    <row r="45" spans="1:7" s="24" customFormat="1" x14ac:dyDescent="0.25">
      <c r="A45" s="28" t="s">
        <v>42</v>
      </c>
      <c r="B45" s="29">
        <v>57524651551</v>
      </c>
      <c r="C45" s="29" t="s">
        <v>13</v>
      </c>
      <c r="D45" s="30">
        <v>300</v>
      </c>
      <c r="E45" s="31" t="s">
        <v>31</v>
      </c>
      <c r="F45" s="32">
        <v>3213</v>
      </c>
      <c r="G45" s="27"/>
    </row>
    <row r="46" spans="1:7" s="23" customFormat="1" x14ac:dyDescent="0.25">
      <c r="A46" s="10" t="s">
        <v>9</v>
      </c>
      <c r="B46" s="11"/>
      <c r="C46" s="11"/>
      <c r="D46" s="12">
        <f>SUM(D44:D45)</f>
        <v>3115</v>
      </c>
      <c r="E46" s="13"/>
      <c r="F46" s="13"/>
      <c r="G46" s="14"/>
    </row>
    <row r="47" spans="1:7" s="24" customFormat="1" x14ac:dyDescent="0.25">
      <c r="A47" s="28" t="s">
        <v>49</v>
      </c>
      <c r="B47" s="29">
        <v>43150843424</v>
      </c>
      <c r="C47" s="29" t="s">
        <v>13</v>
      </c>
      <c r="D47" s="30">
        <v>1425</v>
      </c>
      <c r="E47" s="31" t="s">
        <v>31</v>
      </c>
      <c r="F47" s="32">
        <v>3213</v>
      </c>
      <c r="G47" s="27"/>
    </row>
    <row r="48" spans="1:7" s="23" customFormat="1" x14ac:dyDescent="0.25">
      <c r="A48" s="10" t="s">
        <v>9</v>
      </c>
      <c r="B48" s="11"/>
      <c r="C48" s="11"/>
      <c r="D48" s="12">
        <f>SUM(D47)</f>
        <v>1425</v>
      </c>
      <c r="E48" s="13"/>
      <c r="F48" s="13"/>
      <c r="G48" s="14"/>
    </row>
    <row r="49" spans="1:10" s="24" customFormat="1" x14ac:dyDescent="0.25">
      <c r="A49" s="28" t="s">
        <v>68</v>
      </c>
      <c r="B49" s="29">
        <v>60192951611</v>
      </c>
      <c r="C49" s="29" t="s">
        <v>13</v>
      </c>
      <c r="D49" s="30">
        <v>80</v>
      </c>
      <c r="E49" s="31" t="s">
        <v>31</v>
      </c>
      <c r="F49" s="32">
        <v>3213</v>
      </c>
      <c r="G49" s="27"/>
    </row>
    <row r="50" spans="1:10" s="23" customFormat="1" x14ac:dyDescent="0.25">
      <c r="A50" s="10" t="s">
        <v>9</v>
      </c>
      <c r="B50" s="11"/>
      <c r="C50" s="11"/>
      <c r="D50" s="12">
        <f>+D49</f>
        <v>80</v>
      </c>
      <c r="E50" s="13"/>
      <c r="F50" s="13"/>
      <c r="G50" s="14"/>
    </row>
    <row r="51" spans="1:10" s="24" customFormat="1" x14ac:dyDescent="0.25">
      <c r="A51" s="28" t="s">
        <v>67</v>
      </c>
      <c r="B51" s="29">
        <v>65480954328</v>
      </c>
      <c r="C51" s="29" t="s">
        <v>13</v>
      </c>
      <c r="D51" s="30">
        <v>66.36</v>
      </c>
      <c r="E51" s="31" t="s">
        <v>31</v>
      </c>
      <c r="F51" s="32">
        <v>3213</v>
      </c>
      <c r="G51" s="27"/>
    </row>
    <row r="52" spans="1:10" s="23" customFormat="1" x14ac:dyDescent="0.25">
      <c r="A52" s="10" t="s">
        <v>9</v>
      </c>
      <c r="B52" s="11"/>
      <c r="C52" s="11"/>
      <c r="D52" s="12">
        <f>SUM(D51)</f>
        <v>66.36</v>
      </c>
      <c r="E52" s="13"/>
      <c r="F52" s="13"/>
      <c r="G52" s="14"/>
    </row>
    <row r="53" spans="1:10" s="24" customFormat="1" x14ac:dyDescent="0.25">
      <c r="A53" s="28" t="s">
        <v>66</v>
      </c>
      <c r="B53" s="29">
        <v>9766892864</v>
      </c>
      <c r="C53" s="29" t="s">
        <v>13</v>
      </c>
      <c r="D53" s="30">
        <v>550</v>
      </c>
      <c r="E53" s="31" t="s">
        <v>31</v>
      </c>
      <c r="F53" s="32">
        <v>3213</v>
      </c>
      <c r="G53" s="27"/>
    </row>
    <row r="54" spans="1:10" s="22" customFormat="1" x14ac:dyDescent="0.25">
      <c r="A54" s="10" t="s">
        <v>9</v>
      </c>
      <c r="B54" s="11"/>
      <c r="C54" s="11"/>
      <c r="D54" s="12">
        <f>SUM(D53)</f>
        <v>550</v>
      </c>
      <c r="E54" s="13"/>
      <c r="F54" s="13"/>
      <c r="G54" s="27"/>
    </row>
    <row r="55" spans="1:10" s="24" customFormat="1" x14ac:dyDescent="0.25">
      <c r="A55" s="28" t="s">
        <v>34</v>
      </c>
      <c r="B55" s="29">
        <v>4755372979</v>
      </c>
      <c r="C55" s="29" t="s">
        <v>13</v>
      </c>
      <c r="D55" s="30">
        <v>1883.03</v>
      </c>
      <c r="E55" s="31" t="s">
        <v>16</v>
      </c>
      <c r="F55" s="32">
        <v>3295</v>
      </c>
      <c r="G55" s="27"/>
    </row>
    <row r="56" spans="1:10" s="22" customFormat="1" x14ac:dyDescent="0.25">
      <c r="A56" s="10" t="s">
        <v>9</v>
      </c>
      <c r="B56" s="11"/>
      <c r="C56" s="11"/>
      <c r="D56" s="12">
        <f>+D55</f>
        <v>1883.03</v>
      </c>
      <c r="E56" s="13"/>
      <c r="F56" s="13"/>
      <c r="G56" s="27"/>
    </row>
    <row r="57" spans="1:10" s="24" customFormat="1" x14ac:dyDescent="0.25">
      <c r="A57" s="28" t="s">
        <v>95</v>
      </c>
      <c r="B57" s="29">
        <v>65338495447</v>
      </c>
      <c r="C57" s="29" t="s">
        <v>13</v>
      </c>
      <c r="D57" s="30">
        <v>59.72</v>
      </c>
      <c r="E57" s="31" t="s">
        <v>16</v>
      </c>
      <c r="F57" s="32">
        <v>3295</v>
      </c>
      <c r="G57" s="27"/>
    </row>
    <row r="58" spans="1:10" s="22" customFormat="1" x14ac:dyDescent="0.25">
      <c r="A58" s="10" t="s">
        <v>9</v>
      </c>
      <c r="B58" s="11"/>
      <c r="C58" s="11"/>
      <c r="D58" s="12">
        <f>SUM(D57:D57)</f>
        <v>59.72</v>
      </c>
      <c r="E58" s="13"/>
      <c r="F58" s="13"/>
      <c r="G58" s="27"/>
      <c r="H58" s="38"/>
    </row>
    <row r="59" spans="1:10" s="24" customFormat="1" x14ac:dyDescent="0.25">
      <c r="A59" s="28" t="s">
        <v>84</v>
      </c>
      <c r="B59" s="29">
        <v>5090822000</v>
      </c>
      <c r="C59" s="29" t="s">
        <v>85</v>
      </c>
      <c r="D59" s="30">
        <v>164</v>
      </c>
      <c r="E59" s="31" t="s">
        <v>20</v>
      </c>
      <c r="F59" s="32">
        <v>3211</v>
      </c>
      <c r="G59" s="27"/>
      <c r="I59" s="26"/>
      <c r="J59" s="26"/>
    </row>
    <row r="60" spans="1:10" s="22" customFormat="1" x14ac:dyDescent="0.25">
      <c r="A60" s="10" t="s">
        <v>9</v>
      </c>
      <c r="B60" s="11"/>
      <c r="C60" s="11"/>
      <c r="D60" s="12">
        <f>+D59</f>
        <v>164</v>
      </c>
      <c r="E60" s="13"/>
      <c r="F60" s="13"/>
      <c r="G60" s="27"/>
      <c r="H60" s="38"/>
    </row>
    <row r="61" spans="1:10" s="24" customFormat="1" x14ac:dyDescent="0.25">
      <c r="A61" s="28" t="s">
        <v>43</v>
      </c>
      <c r="B61" s="29">
        <v>87297014856</v>
      </c>
      <c r="C61" s="29" t="s">
        <v>13</v>
      </c>
      <c r="D61" s="30">
        <v>16.59</v>
      </c>
      <c r="E61" s="31" t="s">
        <v>11</v>
      </c>
      <c r="F61" s="32">
        <v>3296</v>
      </c>
      <c r="G61" s="27"/>
    </row>
    <row r="62" spans="1:10" s="23" customFormat="1" x14ac:dyDescent="0.25">
      <c r="A62" s="10" t="s">
        <v>9</v>
      </c>
      <c r="B62" s="11"/>
      <c r="C62" s="11"/>
      <c r="D62" s="12">
        <f>SUM(D61:D61)</f>
        <v>16.59</v>
      </c>
      <c r="E62" s="13"/>
      <c r="F62" s="13"/>
      <c r="G62" s="14"/>
      <c r="H62" s="22"/>
    </row>
    <row r="63" spans="1:10" s="24" customFormat="1" x14ac:dyDescent="0.25">
      <c r="A63" s="28" t="s">
        <v>81</v>
      </c>
      <c r="B63" s="29"/>
      <c r="C63" s="29"/>
      <c r="D63" s="30">
        <v>743.74</v>
      </c>
      <c r="E63" s="31" t="s">
        <v>11</v>
      </c>
      <c r="F63" s="32">
        <v>3296</v>
      </c>
      <c r="G63" s="27"/>
      <c r="I63" s="26"/>
      <c r="J63" s="26"/>
    </row>
    <row r="64" spans="1:10" s="23" customFormat="1" x14ac:dyDescent="0.25">
      <c r="A64" s="10" t="s">
        <v>9</v>
      </c>
      <c r="B64" s="11"/>
      <c r="C64" s="11"/>
      <c r="D64" s="12">
        <f>SUM(D63:D63)</f>
        <v>743.74</v>
      </c>
      <c r="E64" s="13"/>
      <c r="F64" s="13"/>
      <c r="G64" s="14"/>
      <c r="H64" s="22"/>
    </row>
    <row r="65" spans="1:10" s="24" customFormat="1" x14ac:dyDescent="0.25">
      <c r="A65" s="28" t="s">
        <v>44</v>
      </c>
      <c r="B65" s="29">
        <v>37388188772</v>
      </c>
      <c r="C65" s="29" t="s">
        <v>13</v>
      </c>
      <c r="D65" s="30">
        <v>331.81</v>
      </c>
      <c r="E65" s="31" t="s">
        <v>33</v>
      </c>
      <c r="F65" s="32">
        <v>3237</v>
      </c>
      <c r="G65" s="27"/>
      <c r="I65" s="26"/>
      <c r="J65" s="26"/>
    </row>
    <row r="66" spans="1:10" s="23" customFormat="1" x14ac:dyDescent="0.25">
      <c r="A66" s="10" t="s">
        <v>9</v>
      </c>
      <c r="B66" s="11"/>
      <c r="C66" s="11"/>
      <c r="D66" s="12">
        <f>SUM(D65:D65)</f>
        <v>331.81</v>
      </c>
      <c r="E66" s="13"/>
      <c r="F66" s="13"/>
      <c r="G66" s="14"/>
      <c r="H66" s="22"/>
    </row>
    <row r="67" spans="1:10" s="24" customFormat="1" x14ac:dyDescent="0.25">
      <c r="A67" s="28" t="s">
        <v>79</v>
      </c>
      <c r="B67" s="29">
        <v>1394705384</v>
      </c>
      <c r="C67" s="29" t="s">
        <v>48</v>
      </c>
      <c r="D67" s="30">
        <v>1400</v>
      </c>
      <c r="E67" s="31" t="s">
        <v>11</v>
      </c>
      <c r="F67" s="32">
        <v>3296</v>
      </c>
      <c r="G67" s="27"/>
    </row>
    <row r="68" spans="1:10" s="23" customFormat="1" x14ac:dyDescent="0.25">
      <c r="A68" s="10" t="s">
        <v>9</v>
      </c>
      <c r="B68" s="11"/>
      <c r="C68" s="11"/>
      <c r="D68" s="12">
        <f>+D67</f>
        <v>1400</v>
      </c>
      <c r="E68" s="13"/>
      <c r="F68" s="13"/>
      <c r="G68" s="14"/>
      <c r="H68" s="22"/>
    </row>
    <row r="69" spans="1:10" s="24" customFormat="1" x14ac:dyDescent="0.25">
      <c r="A69" s="28" t="s">
        <v>98</v>
      </c>
      <c r="B69" s="29">
        <v>57029260362</v>
      </c>
      <c r="C69" s="29" t="s">
        <v>13</v>
      </c>
      <c r="D69" s="30">
        <v>937.5</v>
      </c>
      <c r="E69" s="31" t="s">
        <v>31</v>
      </c>
      <c r="F69" s="32">
        <v>3213</v>
      </c>
      <c r="G69" s="27"/>
    </row>
    <row r="70" spans="1:10" s="23" customFormat="1" x14ac:dyDescent="0.25">
      <c r="A70" s="10" t="s">
        <v>9</v>
      </c>
      <c r="B70" s="11"/>
      <c r="C70" s="11"/>
      <c r="D70" s="12">
        <f>+D69</f>
        <v>937.5</v>
      </c>
      <c r="E70" s="13"/>
      <c r="F70" s="13"/>
      <c r="G70" s="14"/>
      <c r="H70" s="22"/>
    </row>
    <row r="71" spans="1:10" s="24" customFormat="1" x14ac:dyDescent="0.25">
      <c r="A71" s="28" t="s">
        <v>78</v>
      </c>
      <c r="B71" s="29">
        <v>40065676439</v>
      </c>
      <c r="C71" s="29" t="s">
        <v>13</v>
      </c>
      <c r="D71" s="30">
        <v>550</v>
      </c>
      <c r="E71" s="31" t="s">
        <v>11</v>
      </c>
      <c r="F71" s="32">
        <v>3296</v>
      </c>
      <c r="G71" s="27"/>
    </row>
    <row r="72" spans="1:10" s="23" customFormat="1" x14ac:dyDescent="0.25">
      <c r="A72" s="10" t="s">
        <v>9</v>
      </c>
      <c r="B72" s="11"/>
      <c r="C72" s="11"/>
      <c r="D72" s="12">
        <f>+D71</f>
        <v>550</v>
      </c>
      <c r="E72" s="13"/>
      <c r="F72" s="13"/>
      <c r="G72" s="14"/>
      <c r="H72" s="22"/>
    </row>
    <row r="73" spans="1:10" s="24" customFormat="1" x14ac:dyDescent="0.25">
      <c r="A73" s="28" t="s">
        <v>45</v>
      </c>
      <c r="B73" s="29">
        <v>63420097130</v>
      </c>
      <c r="C73" s="29" t="s">
        <v>13</v>
      </c>
      <c r="D73" s="30">
        <v>7980</v>
      </c>
      <c r="E73" s="31" t="s">
        <v>20</v>
      </c>
      <c r="F73" s="32">
        <v>3211</v>
      </c>
      <c r="G73" s="27"/>
    </row>
    <row r="74" spans="1:10" s="24" customFormat="1" x14ac:dyDescent="0.25">
      <c r="A74" s="28" t="s">
        <v>45</v>
      </c>
      <c r="B74" s="29">
        <v>63420097130</v>
      </c>
      <c r="C74" s="29" t="s">
        <v>13</v>
      </c>
      <c r="D74" s="30">
        <v>2580</v>
      </c>
      <c r="E74" s="31" t="s">
        <v>31</v>
      </c>
      <c r="F74" s="32">
        <v>3213</v>
      </c>
      <c r="G74" s="27"/>
    </row>
    <row r="75" spans="1:10" s="23" customFormat="1" x14ac:dyDescent="0.25">
      <c r="A75" s="10" t="s">
        <v>9</v>
      </c>
      <c r="B75" s="11"/>
      <c r="C75" s="11"/>
      <c r="D75" s="12">
        <f>+D74+D73</f>
        <v>10560</v>
      </c>
      <c r="E75" s="13"/>
      <c r="F75" s="13"/>
      <c r="G75" s="14"/>
      <c r="H75" s="22"/>
    </row>
    <row r="76" spans="1:10" s="24" customFormat="1" x14ac:dyDescent="0.25">
      <c r="A76" s="28" t="s">
        <v>51</v>
      </c>
      <c r="B76" s="29">
        <v>80885983918</v>
      </c>
      <c r="C76" s="29" t="s">
        <v>13</v>
      </c>
      <c r="D76" s="30">
        <v>310</v>
      </c>
      <c r="E76" s="31" t="s">
        <v>31</v>
      </c>
      <c r="F76" s="32">
        <v>3213</v>
      </c>
      <c r="G76" s="27"/>
    </row>
    <row r="77" spans="1:10" s="23" customFormat="1" x14ac:dyDescent="0.25">
      <c r="A77" s="10" t="s">
        <v>9</v>
      </c>
      <c r="B77" s="11"/>
      <c r="C77" s="11"/>
      <c r="D77" s="12">
        <f>+D76</f>
        <v>310</v>
      </c>
      <c r="E77" s="13"/>
      <c r="F77" s="13"/>
      <c r="G77" s="14"/>
      <c r="H77" s="22"/>
    </row>
    <row r="78" spans="1:10" s="24" customFormat="1" x14ac:dyDescent="0.25">
      <c r="A78" s="28" t="s">
        <v>76</v>
      </c>
      <c r="B78" s="29">
        <v>16120521712</v>
      </c>
      <c r="C78" s="29" t="s">
        <v>13</v>
      </c>
      <c r="D78" s="30">
        <v>4687.5</v>
      </c>
      <c r="E78" s="31" t="s">
        <v>11</v>
      </c>
      <c r="F78" s="32">
        <v>3296</v>
      </c>
      <c r="G78" s="27"/>
    </row>
    <row r="79" spans="1:10" s="24" customFormat="1" x14ac:dyDescent="0.25">
      <c r="A79" s="28" t="s">
        <v>76</v>
      </c>
      <c r="B79" s="29">
        <v>16120521712</v>
      </c>
      <c r="C79" s="29" t="s">
        <v>13</v>
      </c>
      <c r="D79" s="30">
        <v>887.67</v>
      </c>
      <c r="E79" s="31" t="s">
        <v>12</v>
      </c>
      <c r="F79" s="32">
        <v>3433</v>
      </c>
      <c r="G79" s="27"/>
    </row>
    <row r="80" spans="1:10" s="23" customFormat="1" x14ac:dyDescent="0.25">
      <c r="A80" s="10" t="s">
        <v>9</v>
      </c>
      <c r="B80" s="11"/>
      <c r="C80" s="11"/>
      <c r="D80" s="12">
        <f>+D79+D78</f>
        <v>5575.17</v>
      </c>
      <c r="E80" s="13"/>
      <c r="F80" s="13"/>
      <c r="G80" s="14"/>
      <c r="H80" s="22"/>
    </row>
    <row r="81" spans="1:8" s="24" customFormat="1" x14ac:dyDescent="0.25">
      <c r="A81" s="28" t="s">
        <v>77</v>
      </c>
      <c r="B81" s="29">
        <v>41335090028</v>
      </c>
      <c r="C81" s="29" t="s">
        <v>13</v>
      </c>
      <c r="D81" s="30">
        <v>1140.58</v>
      </c>
      <c r="E81" s="31" t="s">
        <v>11</v>
      </c>
      <c r="F81" s="32">
        <v>3296</v>
      </c>
      <c r="G81" s="27"/>
    </row>
    <row r="82" spans="1:8" s="24" customFormat="1" x14ac:dyDescent="0.25">
      <c r="A82" s="28" t="s">
        <v>77</v>
      </c>
      <c r="B82" s="29">
        <v>41335090028</v>
      </c>
      <c r="C82" s="29" t="s">
        <v>13</v>
      </c>
      <c r="D82" s="30">
        <v>219.56</v>
      </c>
      <c r="E82" s="31" t="s">
        <v>12</v>
      </c>
      <c r="F82" s="32">
        <v>3433</v>
      </c>
      <c r="G82" s="27"/>
    </row>
    <row r="83" spans="1:8" s="23" customFormat="1" x14ac:dyDescent="0.25">
      <c r="A83" s="10" t="s">
        <v>9</v>
      </c>
      <c r="B83" s="11"/>
      <c r="C83" s="11"/>
      <c r="D83" s="12">
        <f>+D82+D81</f>
        <v>1360.1399999999999</v>
      </c>
      <c r="E83" s="13"/>
      <c r="F83" s="13"/>
      <c r="G83" s="14"/>
      <c r="H83" s="22"/>
    </row>
    <row r="84" spans="1:8" s="24" customFormat="1" x14ac:dyDescent="0.25">
      <c r="A84" s="28" t="s">
        <v>80</v>
      </c>
      <c r="B84" s="29"/>
      <c r="C84" s="29"/>
      <c r="D84" s="30">
        <v>1146.8800000000001</v>
      </c>
      <c r="E84" s="31" t="s">
        <v>11</v>
      </c>
      <c r="F84" s="32">
        <v>3296</v>
      </c>
      <c r="G84" s="27"/>
    </row>
    <row r="85" spans="1:8" s="24" customFormat="1" x14ac:dyDescent="0.25">
      <c r="A85" s="28" t="s">
        <v>80</v>
      </c>
      <c r="B85" s="29"/>
      <c r="C85" s="29"/>
      <c r="D85" s="30">
        <v>15.37</v>
      </c>
      <c r="E85" s="31" t="s">
        <v>12</v>
      </c>
      <c r="F85" s="32">
        <v>3433</v>
      </c>
      <c r="G85" s="27"/>
    </row>
    <row r="86" spans="1:8" s="23" customFormat="1" x14ac:dyDescent="0.25">
      <c r="A86" s="10" t="s">
        <v>9</v>
      </c>
      <c r="B86" s="11"/>
      <c r="C86" s="11"/>
      <c r="D86" s="12">
        <f>+D85+D84</f>
        <v>1162.25</v>
      </c>
      <c r="E86" s="13"/>
      <c r="F86" s="13"/>
      <c r="G86" s="14"/>
      <c r="H86" s="22"/>
    </row>
    <row r="87" spans="1:8" s="24" customFormat="1" x14ac:dyDescent="0.25">
      <c r="A87" s="28" t="s">
        <v>65</v>
      </c>
      <c r="B87" s="29">
        <v>94766180676</v>
      </c>
      <c r="C87" s="29" t="s">
        <v>13</v>
      </c>
      <c r="D87" s="30">
        <v>180</v>
      </c>
      <c r="E87" s="31" t="s">
        <v>20</v>
      </c>
      <c r="F87" s="32">
        <v>3211</v>
      </c>
      <c r="G87" s="27"/>
    </row>
    <row r="88" spans="1:8" s="24" customFormat="1" x14ac:dyDescent="0.25">
      <c r="A88" s="28" t="s">
        <v>65</v>
      </c>
      <c r="B88" s="29">
        <v>94766180676</v>
      </c>
      <c r="C88" s="29" t="s">
        <v>13</v>
      </c>
      <c r="D88" s="30">
        <v>1160</v>
      </c>
      <c r="E88" s="31" t="s">
        <v>31</v>
      </c>
      <c r="F88" s="32">
        <v>3213</v>
      </c>
      <c r="G88" s="27"/>
    </row>
    <row r="89" spans="1:8" s="23" customFormat="1" x14ac:dyDescent="0.25">
      <c r="A89" s="10" t="s">
        <v>9</v>
      </c>
      <c r="B89" s="11"/>
      <c r="C89" s="11"/>
      <c r="D89" s="12">
        <f>+D88+D87</f>
        <v>1340</v>
      </c>
      <c r="E89" s="13"/>
      <c r="F89" s="13"/>
      <c r="G89" s="14"/>
      <c r="H89" s="22"/>
    </row>
    <row r="90" spans="1:8" s="24" customFormat="1" x14ac:dyDescent="0.25">
      <c r="A90" s="28" t="s">
        <v>64</v>
      </c>
      <c r="B90" s="29">
        <v>60694472023</v>
      </c>
      <c r="C90" s="29" t="s">
        <v>13</v>
      </c>
      <c r="D90" s="30">
        <v>1274</v>
      </c>
      <c r="E90" s="31" t="s">
        <v>20</v>
      </c>
      <c r="F90" s="32">
        <v>3211</v>
      </c>
      <c r="G90" s="27"/>
    </row>
    <row r="91" spans="1:8" s="24" customFormat="1" x14ac:dyDescent="0.25">
      <c r="A91" s="28" t="s">
        <v>64</v>
      </c>
      <c r="B91" s="29">
        <v>60694472023</v>
      </c>
      <c r="C91" s="29" t="s">
        <v>13</v>
      </c>
      <c r="D91" s="30">
        <v>1125</v>
      </c>
      <c r="E91" s="31" t="s">
        <v>31</v>
      </c>
      <c r="F91" s="32">
        <v>3213</v>
      </c>
      <c r="G91" s="27"/>
    </row>
    <row r="92" spans="1:8" s="23" customFormat="1" x14ac:dyDescent="0.25">
      <c r="A92" s="10" t="s">
        <v>9</v>
      </c>
      <c r="B92" s="11"/>
      <c r="C92" s="11"/>
      <c r="D92" s="12">
        <f>+D91+D90</f>
        <v>2399</v>
      </c>
      <c r="E92" s="13"/>
      <c r="F92" s="13"/>
      <c r="G92" s="14"/>
      <c r="H92" s="22"/>
    </row>
    <row r="93" spans="1:8" s="24" customFormat="1" x14ac:dyDescent="0.25">
      <c r="A93" s="28" t="s">
        <v>62</v>
      </c>
      <c r="B93" s="29">
        <v>50368883612</v>
      </c>
      <c r="C93" s="29" t="s">
        <v>13</v>
      </c>
      <c r="D93" s="30">
        <v>125</v>
      </c>
      <c r="E93" s="31" t="s">
        <v>31</v>
      </c>
      <c r="F93" s="32">
        <v>3213</v>
      </c>
      <c r="G93" s="27"/>
    </row>
    <row r="94" spans="1:8" s="23" customFormat="1" x14ac:dyDescent="0.25">
      <c r="A94" s="10" t="s">
        <v>9</v>
      </c>
      <c r="B94" s="11"/>
      <c r="C94" s="11"/>
      <c r="D94" s="12">
        <f>+D93</f>
        <v>125</v>
      </c>
      <c r="E94" s="13"/>
      <c r="F94" s="13"/>
      <c r="G94" s="14"/>
      <c r="H94" s="22"/>
    </row>
    <row r="95" spans="1:8" s="24" customFormat="1" x14ac:dyDescent="0.25">
      <c r="A95" s="28" t="s">
        <v>63</v>
      </c>
      <c r="B95" s="29">
        <v>41358203921</v>
      </c>
      <c r="C95" s="29" t="s">
        <v>13</v>
      </c>
      <c r="D95" s="30">
        <v>789</v>
      </c>
      <c r="E95" s="31" t="s">
        <v>20</v>
      </c>
      <c r="F95" s="32">
        <v>3211</v>
      </c>
      <c r="G95" s="27"/>
    </row>
    <row r="96" spans="1:8" s="24" customFormat="1" x14ac:dyDescent="0.25">
      <c r="A96" s="28" t="s">
        <v>63</v>
      </c>
      <c r="B96" s="29">
        <v>41358203921</v>
      </c>
      <c r="C96" s="29" t="s">
        <v>13</v>
      </c>
      <c r="D96" s="30">
        <v>780</v>
      </c>
      <c r="E96" s="31" t="s">
        <v>31</v>
      </c>
      <c r="F96" s="32">
        <v>3213</v>
      </c>
      <c r="G96" s="27"/>
    </row>
    <row r="97" spans="1:11" s="23" customFormat="1" x14ac:dyDescent="0.25">
      <c r="A97" s="10" t="s">
        <v>9</v>
      </c>
      <c r="B97" s="11"/>
      <c r="C97" s="11"/>
      <c r="D97" s="12">
        <f>+D96+D95</f>
        <v>1569</v>
      </c>
      <c r="E97" s="13"/>
      <c r="F97" s="13"/>
      <c r="G97" s="14"/>
      <c r="H97" s="22"/>
    </row>
    <row r="98" spans="1:11" s="24" customFormat="1" x14ac:dyDescent="0.25">
      <c r="A98" s="28" t="s">
        <v>61</v>
      </c>
      <c r="B98" s="29">
        <v>29635530727</v>
      </c>
      <c r="C98" s="29" t="s">
        <v>39</v>
      </c>
      <c r="D98" s="30">
        <v>1140</v>
      </c>
      <c r="E98" s="31" t="s">
        <v>20</v>
      </c>
      <c r="F98" s="32">
        <v>3211</v>
      </c>
      <c r="G98" s="27"/>
    </row>
    <row r="99" spans="1:11" s="24" customFormat="1" x14ac:dyDescent="0.25">
      <c r="A99" s="28" t="s">
        <v>61</v>
      </c>
      <c r="B99" s="29">
        <v>29635530727</v>
      </c>
      <c r="C99" s="29" t="s">
        <v>39</v>
      </c>
      <c r="D99" s="30">
        <v>1237.5</v>
      </c>
      <c r="E99" s="31" t="s">
        <v>31</v>
      </c>
      <c r="F99" s="32">
        <v>3213</v>
      </c>
      <c r="G99" s="27"/>
    </row>
    <row r="100" spans="1:11" s="23" customFormat="1" x14ac:dyDescent="0.25">
      <c r="A100" s="10" t="s">
        <v>9</v>
      </c>
      <c r="B100" s="11"/>
      <c r="C100" s="11"/>
      <c r="D100" s="12">
        <f>+D99+D98</f>
        <v>2377.5</v>
      </c>
      <c r="E100" s="13"/>
      <c r="F100" s="13"/>
      <c r="G100" s="14"/>
      <c r="H100" s="22"/>
    </row>
    <row r="101" spans="1:11" s="24" customFormat="1" x14ac:dyDescent="0.25">
      <c r="A101" s="28" t="s">
        <v>14</v>
      </c>
      <c r="B101" s="29">
        <v>92963223473</v>
      </c>
      <c r="C101" s="29" t="s">
        <v>13</v>
      </c>
      <c r="D101" s="30">
        <v>651.99</v>
      </c>
      <c r="E101" s="31" t="s">
        <v>15</v>
      </c>
      <c r="F101" s="32">
        <v>3431</v>
      </c>
      <c r="G101" s="27"/>
    </row>
    <row r="102" spans="1:11" s="23" customFormat="1" x14ac:dyDescent="0.25">
      <c r="A102" s="10" t="s">
        <v>9</v>
      </c>
      <c r="B102" s="11"/>
      <c r="C102" s="11"/>
      <c r="D102" s="12">
        <f>+D101</f>
        <v>651.99</v>
      </c>
      <c r="E102" s="13"/>
      <c r="F102" s="13"/>
      <c r="G102" s="14"/>
      <c r="H102" s="22"/>
    </row>
    <row r="103" spans="1:11" s="24" customFormat="1" x14ac:dyDescent="0.25">
      <c r="A103" s="28" t="s">
        <v>32</v>
      </c>
      <c r="B103" s="29">
        <v>87939104217</v>
      </c>
      <c r="C103" s="29" t="s">
        <v>13</v>
      </c>
      <c r="D103" s="30">
        <v>68.22</v>
      </c>
      <c r="E103" s="39" t="s">
        <v>15</v>
      </c>
      <c r="F103" s="32">
        <v>3431</v>
      </c>
      <c r="G103" s="27"/>
      <c r="H103" s="26"/>
    </row>
    <row r="104" spans="1:11" s="23" customFormat="1" x14ac:dyDescent="0.25">
      <c r="A104" s="10" t="s">
        <v>9</v>
      </c>
      <c r="B104" s="11"/>
      <c r="C104" s="11"/>
      <c r="D104" s="12">
        <f>SUM(D103:D103)</f>
        <v>68.22</v>
      </c>
      <c r="E104" s="13"/>
      <c r="F104" s="13"/>
      <c r="G104" s="14"/>
      <c r="H104" s="26"/>
    </row>
    <row r="105" spans="1:11" s="24" customFormat="1" x14ac:dyDescent="0.25">
      <c r="A105" s="28" t="s">
        <v>17</v>
      </c>
      <c r="B105" s="29">
        <v>18683136487</v>
      </c>
      <c r="C105" s="29" t="s">
        <v>13</v>
      </c>
      <c r="D105" s="30">
        <v>1603.34</v>
      </c>
      <c r="E105" s="40" t="s">
        <v>46</v>
      </c>
      <c r="F105" s="32">
        <v>3238</v>
      </c>
      <c r="G105" s="27"/>
      <c r="H105" s="26"/>
    </row>
    <row r="106" spans="1:11" s="24" customFormat="1" ht="26.25" x14ac:dyDescent="0.25">
      <c r="A106" s="28" t="s">
        <v>17</v>
      </c>
      <c r="B106" s="29">
        <v>18683136487</v>
      </c>
      <c r="C106" s="29" t="s">
        <v>13</v>
      </c>
      <c r="D106" s="30">
        <v>8278.65</v>
      </c>
      <c r="E106" s="39" t="s">
        <v>30</v>
      </c>
      <c r="F106" s="32">
        <v>3232</v>
      </c>
      <c r="G106" s="27"/>
      <c r="H106" s="26"/>
    </row>
    <row r="107" spans="1:11" s="24" customFormat="1" ht="26.25" x14ac:dyDescent="0.25">
      <c r="A107" s="28" t="s">
        <v>17</v>
      </c>
      <c r="B107" s="29">
        <v>18683136487</v>
      </c>
      <c r="C107" s="29" t="s">
        <v>13</v>
      </c>
      <c r="D107" s="30">
        <v>4704.9799999999996</v>
      </c>
      <c r="E107" s="39" t="s">
        <v>29</v>
      </c>
      <c r="F107" s="32">
        <v>3251</v>
      </c>
      <c r="G107" s="27"/>
    </row>
    <row r="108" spans="1:11" s="24" customFormat="1" x14ac:dyDescent="0.25">
      <c r="A108" s="28" t="s">
        <v>17</v>
      </c>
      <c r="B108" s="29">
        <v>18683136487</v>
      </c>
      <c r="C108" s="29" t="s">
        <v>13</v>
      </c>
      <c r="D108" s="30">
        <v>4747.5</v>
      </c>
      <c r="E108" s="39" t="s">
        <v>54</v>
      </c>
      <c r="F108" s="32">
        <v>4224</v>
      </c>
      <c r="G108" s="27"/>
      <c r="J108" s="26"/>
      <c r="K108" s="26"/>
    </row>
    <row r="109" spans="1:11" s="24" customFormat="1" x14ac:dyDescent="0.25">
      <c r="A109" s="28" t="s">
        <v>17</v>
      </c>
      <c r="B109" s="29">
        <v>18683136487</v>
      </c>
      <c r="C109" s="29" t="s">
        <v>13</v>
      </c>
      <c r="D109" s="30">
        <v>29315.530000000002</v>
      </c>
      <c r="E109" s="41" t="s">
        <v>40</v>
      </c>
      <c r="F109" s="32">
        <v>4212</v>
      </c>
      <c r="G109" s="27"/>
      <c r="H109" s="26"/>
    </row>
    <row r="110" spans="1:11" s="24" customFormat="1" ht="26.25" x14ac:dyDescent="0.25">
      <c r="A110" s="28" t="s">
        <v>17</v>
      </c>
      <c r="B110" s="29">
        <v>18683136487</v>
      </c>
      <c r="C110" s="29" t="s">
        <v>13</v>
      </c>
      <c r="D110" s="30">
        <v>287703.52</v>
      </c>
      <c r="E110" s="39" t="s">
        <v>27</v>
      </c>
      <c r="F110" s="32">
        <v>4511</v>
      </c>
      <c r="G110" s="27"/>
      <c r="J110" s="26"/>
      <c r="K110" s="26"/>
    </row>
    <row r="111" spans="1:11" x14ac:dyDescent="0.25">
      <c r="A111" s="3" t="s">
        <v>9</v>
      </c>
      <c r="B111" s="11"/>
      <c r="C111" s="11"/>
      <c r="D111" s="12">
        <f>SUM(D105:D110)</f>
        <v>336353.52</v>
      </c>
      <c r="E111" s="13"/>
      <c r="F111" s="13"/>
      <c r="G111" s="14"/>
      <c r="H111" s="19"/>
      <c r="K111" s="19"/>
    </row>
    <row r="112" spans="1:11" s="24" customFormat="1" ht="25.5" x14ac:dyDescent="0.25">
      <c r="A112" s="42" t="s">
        <v>55</v>
      </c>
      <c r="B112" s="29"/>
      <c r="C112" s="29"/>
      <c r="D112" s="30">
        <v>4740.47</v>
      </c>
      <c r="E112" s="31" t="s">
        <v>18</v>
      </c>
      <c r="F112" s="32">
        <v>3237</v>
      </c>
      <c r="G112" s="27"/>
    </row>
    <row r="113" spans="1:12" s="24" customFormat="1" ht="25.5" x14ac:dyDescent="0.25">
      <c r="A113" s="42" t="s">
        <v>56</v>
      </c>
      <c r="B113" s="29"/>
      <c r="C113" s="29"/>
      <c r="D113" s="30">
        <v>768</v>
      </c>
      <c r="E113" s="31" t="s">
        <v>18</v>
      </c>
      <c r="F113" s="32">
        <v>3237</v>
      </c>
      <c r="G113" s="27"/>
    </row>
    <row r="114" spans="1:12" s="24" customFormat="1" ht="25.5" x14ac:dyDescent="0.25">
      <c r="A114" s="42" t="s">
        <v>57</v>
      </c>
      <c r="B114" s="29"/>
      <c r="C114" s="29"/>
      <c r="D114" s="30">
        <v>1935</v>
      </c>
      <c r="E114" s="31" t="s">
        <v>18</v>
      </c>
      <c r="F114" s="32">
        <v>3237</v>
      </c>
      <c r="G114" s="27"/>
      <c r="H114" s="22"/>
      <c r="I114" s="26"/>
    </row>
    <row r="115" spans="1:12" s="24" customFormat="1" ht="25.5" x14ac:dyDescent="0.25">
      <c r="A115" s="42" t="s">
        <v>58</v>
      </c>
      <c r="B115" s="29"/>
      <c r="C115" s="29"/>
      <c r="D115" s="30">
        <v>1084.8399999999999</v>
      </c>
      <c r="E115" s="31" t="s">
        <v>18</v>
      </c>
      <c r="F115" s="32">
        <v>3237</v>
      </c>
      <c r="G115" s="27"/>
    </row>
    <row r="116" spans="1:12" s="24" customFormat="1" ht="25.5" x14ac:dyDescent="0.25">
      <c r="A116" s="42" t="s">
        <v>59</v>
      </c>
      <c r="B116" s="29"/>
      <c r="C116" s="29"/>
      <c r="D116" s="30">
        <v>991.46</v>
      </c>
      <c r="E116" s="31" t="s">
        <v>18</v>
      </c>
      <c r="F116" s="32">
        <v>3237</v>
      </c>
      <c r="G116" s="27"/>
    </row>
    <row r="117" spans="1:12" s="24" customFormat="1" ht="25.5" x14ac:dyDescent="0.25">
      <c r="A117" s="42" t="s">
        <v>60</v>
      </c>
      <c r="B117" s="29"/>
      <c r="C117" s="29"/>
      <c r="D117" s="30">
        <v>516</v>
      </c>
      <c r="E117" s="31" t="s">
        <v>18</v>
      </c>
      <c r="F117" s="32">
        <v>3237</v>
      </c>
      <c r="G117" s="27"/>
    </row>
    <row r="118" spans="1:12" s="24" customFormat="1" ht="25.5" x14ac:dyDescent="0.25">
      <c r="A118" s="42" t="s">
        <v>96</v>
      </c>
      <c r="B118" s="29"/>
      <c r="C118" s="29"/>
      <c r="D118" s="30">
        <v>100.93</v>
      </c>
      <c r="E118" s="31" t="s">
        <v>18</v>
      </c>
      <c r="F118" s="32">
        <v>3237</v>
      </c>
      <c r="G118" s="27"/>
    </row>
    <row r="119" spans="1:12" x14ac:dyDescent="0.25">
      <c r="A119" s="3" t="s">
        <v>9</v>
      </c>
      <c r="B119" s="4"/>
      <c r="C119" s="4"/>
      <c r="D119" s="5">
        <f>SUM(D112:D118)</f>
        <v>10136.700000000001</v>
      </c>
      <c r="E119" s="25"/>
      <c r="F119" s="25"/>
      <c r="G119" s="14"/>
      <c r="I119" s="22"/>
    </row>
    <row r="120" spans="1:12" x14ac:dyDescent="0.25">
      <c r="A120" s="14"/>
      <c r="B120" s="14"/>
      <c r="C120" s="14"/>
      <c r="D120" s="17"/>
      <c r="E120" s="14"/>
      <c r="F120" s="14"/>
      <c r="G120" s="14"/>
      <c r="H120" s="14"/>
      <c r="I120" s="22"/>
    </row>
    <row r="121" spans="1:12" x14ac:dyDescent="0.25">
      <c r="A121" s="3" t="s">
        <v>53</v>
      </c>
      <c r="B121" s="4"/>
      <c r="C121" s="4"/>
      <c r="D121" s="5">
        <f>+D119+D111+D104+D102+D100+D97+D94+D92+D89+D86+D83+D80+D77+D75+D72+D70+D68+D66+D64+D62+D60+D58+D56+D54+D52+D50+D48+D46+D43+D40+D37+D35+D33+D31+D29+D26+D24+D22+D20+D18+D16+D14+D12</f>
        <v>391786.94</v>
      </c>
      <c r="E121" s="17"/>
      <c r="F121" s="14"/>
      <c r="G121" s="14"/>
      <c r="H121" s="14"/>
      <c r="I121" s="22"/>
    </row>
    <row r="122" spans="1:12" x14ac:dyDescent="0.25">
      <c r="E122" s="17"/>
      <c r="F122" s="14"/>
      <c r="G122" s="14"/>
      <c r="H122" s="14"/>
      <c r="I122" s="38"/>
    </row>
    <row r="123" spans="1:12" x14ac:dyDescent="0.25">
      <c r="E123" s="17"/>
      <c r="F123" s="17"/>
      <c r="G123" s="1"/>
      <c r="L123" s="19"/>
    </row>
    <row r="124" spans="1:12" ht="15.75" x14ac:dyDescent="0.25">
      <c r="A124" s="47" t="s">
        <v>10</v>
      </c>
      <c r="B124" s="47"/>
      <c r="C124" s="1"/>
      <c r="E124" s="18"/>
      <c r="F124" s="1"/>
      <c r="G124" s="1"/>
    </row>
    <row r="125" spans="1:12" x14ac:dyDescent="0.25">
      <c r="A125" s="1"/>
      <c r="B125" s="1"/>
      <c r="C125" s="1"/>
      <c r="D125" s="20"/>
      <c r="E125" s="1"/>
      <c r="F125" s="18"/>
      <c r="K125" s="19"/>
    </row>
    <row r="126" spans="1:12" ht="25.5" x14ac:dyDescent="0.25">
      <c r="A126" s="45" t="s">
        <v>5</v>
      </c>
      <c r="B126" s="46"/>
      <c r="C126" s="2" t="s">
        <v>4</v>
      </c>
      <c r="D126" s="21"/>
      <c r="E126" s="1"/>
      <c r="F126" s="1"/>
    </row>
    <row r="127" spans="1:12" s="22" customFormat="1" x14ac:dyDescent="0.25">
      <c r="A127" s="35" t="s">
        <v>21</v>
      </c>
      <c r="B127" s="32">
        <v>3111</v>
      </c>
      <c r="C127" s="36">
        <v>16231079.51</v>
      </c>
      <c r="D127" s="33"/>
      <c r="E127" s="34"/>
      <c r="F127" s="34"/>
    </row>
    <row r="128" spans="1:12" s="22" customFormat="1" x14ac:dyDescent="0.25">
      <c r="A128" s="35" t="s">
        <v>22</v>
      </c>
      <c r="B128" s="32">
        <v>3113</v>
      </c>
      <c r="C128" s="36">
        <v>1675160.2</v>
      </c>
      <c r="D128" s="33"/>
      <c r="E128" s="34"/>
      <c r="F128" s="33"/>
    </row>
    <row r="129" spans="1:6" s="22" customFormat="1" x14ac:dyDescent="0.25">
      <c r="A129" s="35" t="s">
        <v>23</v>
      </c>
      <c r="B129" s="32">
        <v>3121</v>
      </c>
      <c r="C129" s="36">
        <v>190831.2</v>
      </c>
      <c r="D129" s="33"/>
      <c r="E129" s="34"/>
      <c r="F129" s="33"/>
    </row>
    <row r="130" spans="1:6" s="22" customFormat="1" x14ac:dyDescent="0.25">
      <c r="A130" s="35" t="s">
        <v>35</v>
      </c>
      <c r="B130" s="32">
        <v>3131</v>
      </c>
      <c r="C130" s="36">
        <v>3982.77</v>
      </c>
      <c r="D130" s="33"/>
      <c r="E130" s="34"/>
      <c r="F130" s="33"/>
    </row>
    <row r="131" spans="1:6" s="22" customFormat="1" x14ac:dyDescent="0.25">
      <c r="A131" s="35" t="s">
        <v>24</v>
      </c>
      <c r="B131" s="32">
        <v>3132</v>
      </c>
      <c r="C131" s="36">
        <v>2664068.02</v>
      </c>
      <c r="D131" s="33"/>
      <c r="E131" s="34"/>
      <c r="F131" s="33"/>
    </row>
    <row r="132" spans="1:6" s="22" customFormat="1" x14ac:dyDescent="0.25">
      <c r="A132" s="35" t="s">
        <v>25</v>
      </c>
      <c r="B132" s="32">
        <v>3212</v>
      </c>
      <c r="C132" s="36">
        <v>372626.07</v>
      </c>
      <c r="D132" s="33"/>
      <c r="E132" s="34"/>
      <c r="F132" s="33"/>
    </row>
    <row r="133" spans="1:6" s="22" customFormat="1" x14ac:dyDescent="0.25">
      <c r="A133" s="37" t="s">
        <v>20</v>
      </c>
      <c r="B133" s="32">
        <v>3211</v>
      </c>
      <c r="C133" s="36">
        <v>4743.46</v>
      </c>
      <c r="D133" s="34"/>
      <c r="E133" s="34"/>
      <c r="F133" s="33"/>
    </row>
    <row r="134" spans="1:6" s="22" customFormat="1" x14ac:dyDescent="0.25">
      <c r="A134" s="37" t="s">
        <v>31</v>
      </c>
      <c r="B134" s="32">
        <v>3213</v>
      </c>
      <c r="C134" s="36">
        <v>1800</v>
      </c>
      <c r="D134" s="34"/>
      <c r="E134" s="34"/>
      <c r="F134" s="33"/>
    </row>
    <row r="135" spans="1:6" s="22" customFormat="1" x14ac:dyDescent="0.25">
      <c r="A135" s="35" t="s">
        <v>12</v>
      </c>
      <c r="B135" s="32">
        <v>3433</v>
      </c>
      <c r="C135" s="36">
        <v>1040.47</v>
      </c>
      <c r="D135" s="33"/>
      <c r="E135" s="34"/>
      <c r="F135" s="33"/>
    </row>
    <row r="136" spans="1:6" s="22" customFormat="1" ht="25.5" x14ac:dyDescent="0.25">
      <c r="A136" s="37" t="s">
        <v>26</v>
      </c>
      <c r="B136" s="32">
        <v>3291</v>
      </c>
      <c r="C136" s="36">
        <v>1786.25</v>
      </c>
      <c r="D136" s="33"/>
      <c r="E136" s="34"/>
      <c r="F136" s="33"/>
    </row>
    <row r="137" spans="1:6" s="22" customFormat="1" x14ac:dyDescent="0.25">
      <c r="A137" s="37" t="s">
        <v>37</v>
      </c>
      <c r="B137" s="32">
        <v>3721</v>
      </c>
      <c r="C137" s="36">
        <v>10144.18</v>
      </c>
      <c r="D137" s="33"/>
      <c r="E137" s="38"/>
    </row>
    <row r="138" spans="1:6" s="22" customFormat="1" x14ac:dyDescent="0.25">
      <c r="A138" s="37" t="s">
        <v>19</v>
      </c>
      <c r="B138" s="32">
        <v>3834</v>
      </c>
      <c r="C138" s="36">
        <v>1665.62</v>
      </c>
      <c r="D138" s="33"/>
      <c r="E138" s="34"/>
    </row>
    <row r="139" spans="1:6" s="22" customFormat="1" x14ac:dyDescent="0.25">
      <c r="A139" s="37" t="s">
        <v>36</v>
      </c>
      <c r="B139" s="32">
        <v>3236</v>
      </c>
      <c r="C139" s="36">
        <v>166.76</v>
      </c>
      <c r="D139" s="33"/>
      <c r="E139" s="34"/>
    </row>
    <row r="140" spans="1:6" s="22" customFormat="1" x14ac:dyDescent="0.25">
      <c r="A140" s="37" t="s">
        <v>41</v>
      </c>
      <c r="B140" s="32">
        <v>3241</v>
      </c>
      <c r="C140" s="36">
        <v>4669.71</v>
      </c>
      <c r="D140" s="33"/>
      <c r="E140" s="34"/>
    </row>
    <row r="141" spans="1:6" x14ac:dyDescent="0.25">
      <c r="A141" s="3" t="s">
        <v>53</v>
      </c>
      <c r="B141" s="15"/>
      <c r="C141" s="16">
        <f>SUM(C127:C140)</f>
        <v>21163764.220000003</v>
      </c>
      <c r="D141" s="1"/>
      <c r="E141" s="19"/>
    </row>
    <row r="143" spans="1:6" x14ac:dyDescent="0.25">
      <c r="E143" s="19"/>
    </row>
    <row r="145" spans="4:4" x14ac:dyDescent="0.25">
      <c r="D145" s="19"/>
    </row>
  </sheetData>
  <mergeCells count="4">
    <mergeCell ref="A6:F6"/>
    <mergeCell ref="A8:B8"/>
    <mergeCell ref="A126:B126"/>
    <mergeCell ref="A124:B12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Travanj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VLAJČEVIĆ LANA</dc:creator>
  <cp:lastModifiedBy>TOMIĆ HELENA</cp:lastModifiedBy>
  <cp:lastPrinted>2025-12-02T06:44:53Z</cp:lastPrinted>
  <dcterms:created xsi:type="dcterms:W3CDTF">2024-02-08T10:51:37Z</dcterms:created>
  <dcterms:modified xsi:type="dcterms:W3CDTF">2026-05-15T07:18:13Z</dcterms:modified>
</cp:coreProperties>
</file>