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tomic1\Desktop\Informacija o trošenju sredstava\"/>
    </mc:Choice>
  </mc:AlternateContent>
  <xr:revisionPtr revIDLastSave="0" documentId="13_ncr:1_{CC1576D8-0898-4E5C-A96C-9BDCEDF93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LOVOZ  2026" sheetId="1" r:id="rId1"/>
  </sheets>
  <definedNames>
    <definedName name="_xlnm._FilterDatabase" localSheetId="0" hidden="1">'KOLOVOZ  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1" l="1"/>
  <c r="C80" i="1" l="1"/>
  <c r="D34" i="1" l="1"/>
  <c r="D37" i="1" l="1"/>
  <c r="D51" i="1"/>
  <c r="D59" i="1" l="1"/>
  <c r="D41" i="1" l="1"/>
  <c r="D43" i="1" l="1"/>
  <c r="D25" i="1" l="1"/>
  <c r="D16" i="1" l="1"/>
  <c r="D20" i="1" l="1"/>
  <c r="D18" i="1"/>
  <c r="D14" i="1"/>
  <c r="D12" i="1"/>
  <c r="D29" i="1" l="1"/>
  <c r="D27" i="1" l="1"/>
  <c r="D31" i="1" l="1"/>
  <c r="D39" i="1" l="1"/>
  <c r="D22" i="1" l="1"/>
</calcChain>
</file>

<file path=xl/sharedStrings.xml><?xml version="1.0" encoding="utf-8"?>
<sst xmlns="http://schemas.openxmlformats.org/spreadsheetml/2006/main" count="136" uniqueCount="68">
  <si>
    <t>KATEGORIJA 1</t>
  </si>
  <si>
    <t>NAZIV PRIMATELJA</t>
  </si>
  <si>
    <t>OIB PRIMATELJA</t>
  </si>
  <si>
    <t>SJEDIŠTE PRIMATELJA</t>
  </si>
  <si>
    <t>NAČIN OBJAVE ISPLAĆENOG IZNOSA</t>
  </si>
  <si>
    <t>VRSTA RASHODA/IZDATKA</t>
  </si>
  <si>
    <t>KONTO</t>
  </si>
  <si>
    <t>Klinički bolnički centar Zagreb</t>
  </si>
  <si>
    <t>RKP: 38069</t>
  </si>
  <si>
    <t>Ukupno</t>
  </si>
  <si>
    <t>KATEGORIJA 2</t>
  </si>
  <si>
    <t>Troškovi sudskih postupaka</t>
  </si>
  <si>
    <t>Zatezne kamate</t>
  </si>
  <si>
    <t>Bankarske usluge i usluge platnog prometa</t>
  </si>
  <si>
    <t>Pristojbe i naknade</t>
  </si>
  <si>
    <t>Intelektualne i osobne usluge (bruto iznos s doprinosima na bruto)</t>
  </si>
  <si>
    <t>Ugovorene kazne i ostale naknade šteta</t>
  </si>
  <si>
    <t>Službena putovanja</t>
  </si>
  <si>
    <t>Plaće za redovan rad (ukupni iznos bez bolovanja na teret HZZO-a)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</si>
  <si>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</si>
  <si>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</si>
  <si>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</si>
  <si>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</si>
  <si>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Naknade za rad predstavničkih i izvršnih tijela, povjerenstava i slično  (bruto iznos s doprinosima na bruto)</t>
  </si>
  <si>
    <t>Dodatna ulaganja na građevinskim objektima (PPO)</t>
  </si>
  <si>
    <t>Ulica Mije Kišpatića 12, Zagreb</t>
  </si>
  <si>
    <t>Rashodi po osnovi utroška lijekova i medicinskog materijala (PPO)</t>
  </si>
  <si>
    <t>Usluge tekućeg i investicijskog održavanja  (PPO)</t>
  </si>
  <si>
    <t>Stručno usavršavanje zaposlenika</t>
  </si>
  <si>
    <t>Doprinosi za mirovinsko osiguranje</t>
  </si>
  <si>
    <t>Naknade građanima i kućanstvima u novcu</t>
  </si>
  <si>
    <t>Naknade troškova osobama izvan radnog odnosa</t>
  </si>
  <si>
    <t>Računalne usluge (PPO)</t>
  </si>
  <si>
    <t>MINISTARSTVO FINANCIJA - POREZNA UPRAVA</t>
  </si>
  <si>
    <t>ZAGREB</t>
  </si>
  <si>
    <t>HRVATSKA POŠTANSKA BANKA D.D.</t>
  </si>
  <si>
    <t>ARTUKOVIĆ LEON</t>
  </si>
  <si>
    <t>ILIŠKOVIĆ DEJAN</t>
  </si>
  <si>
    <t>Usluge telefona, pošte i prijevoza</t>
  </si>
  <si>
    <t>ZAGREBAČKA BANKA D.D.</t>
  </si>
  <si>
    <t>BOŠNJAK DOMAGOJ</t>
  </si>
  <si>
    <t>PILAŠ MATIJA</t>
  </si>
  <si>
    <t>JADROLINIJA AG.VALBISK</t>
  </si>
  <si>
    <t>RIJEKA</t>
  </si>
  <si>
    <t>OPĆINSKI GRAĐANSKI SUD U ZAGREBU</t>
  </si>
  <si>
    <t>INFORMACIJA O TROŠENJU SREDSTAVA ZA KOLOVOZ 2026. GODINE</t>
  </si>
  <si>
    <t>Ukupno za kolovoz 2026. godine</t>
  </si>
  <si>
    <t>Zakupnine i najamnine ( PPO)</t>
  </si>
  <si>
    <t>Zdravstvene i veterinarske usluge ( PPO)</t>
  </si>
  <si>
    <t>Ostale usluge (PPO)</t>
  </si>
  <si>
    <t>RONČEVIĆ ALEN</t>
  </si>
  <si>
    <t>ŠARIĆ DALIBOR</t>
  </si>
  <si>
    <t>VUČEMILOVIĆ PIA ANTONIA FRANCISKA</t>
  </si>
  <si>
    <t>Ostale naknade troškova zaposlenima</t>
  </si>
  <si>
    <t>MINISTARSTVO ZDRAVSTVA</t>
  </si>
  <si>
    <t>Intelektualne i osobne usluge</t>
  </si>
  <si>
    <t>Odvjetničko društvo Pintarić i Srednoselec Pintarić</t>
  </si>
  <si>
    <t>APPA 365 D.O.O. ZA USLUGE</t>
  </si>
  <si>
    <t>INFO PULS D.O.O.</t>
  </si>
  <si>
    <t>O TOURS PCO D.O.O.</t>
  </si>
  <si>
    <t>STUDIO ARENA D.O.O.</t>
  </si>
  <si>
    <t>TEB POSLOVNO SAVJETOVANJE D.O.O</t>
  </si>
  <si>
    <t>TURISTIČKA AGENCIJA DARIVA</t>
  </si>
  <si>
    <t>OPATIJA</t>
  </si>
  <si>
    <t>VIVID ORIGINAL D.O.O.</t>
  </si>
  <si>
    <t>OPĆINSKI SUD U SISKU</t>
  </si>
  <si>
    <t>SISAK</t>
  </si>
  <si>
    <t>OPĆINSKI RADNI SUD U ZAGREBU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</si>
</sst>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7" applyNumberFormat="0" applyAlignment="0" applyProtection="0"/>
    <xf numFmtId="0" fontId="18" fillId="9" borderId="8" applyNumberFormat="0" applyAlignment="0" applyProtection="0"/>
    <xf numFmtId="0" fontId="19" fillId="9" borderId="7" applyNumberFormat="0" applyAlignment="0" applyProtection="0"/>
    <xf numFmtId="0" fontId="20" fillId="0" borderId="9" applyNumberFormat="0" applyFill="0" applyAlignment="0" applyProtection="0"/>
    <xf numFmtId="0" fontId="21" fillId="10" borderId="10" applyNumberFormat="0" applyAlignment="0" applyProtection="0"/>
    <xf numFmtId="0" fontId="22" fillId="0" borderId="0" applyNumberFormat="0" applyFill="0" applyBorder="0" applyAlignment="0" applyProtection="0"/>
    <xf numFmtId="0" fontId="9" fillId="11" borderId="11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5" fillId="35" borderId="0" applyNumberFormat="0" applyBorder="0" applyAlignment="0" applyProtection="0"/>
    <xf numFmtId="164" fontId="9" fillId="0" borderId="0"/>
    <xf numFmtId="0" fontId="1" fillId="0" borderId="0"/>
  </cellStyleXfs>
  <cellXfs count="43">
    <xf numFmtId="0" fontId="0" fillId="0" borderId="0" xfId="0"/>
    <xf numFmtId="0" fontId="5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4" fontId="4" fillId="3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/>
    <xf numFmtId="4" fontId="4" fillId="3" borderId="0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0" borderId="0" xfId="0" applyFont="1"/>
    <xf numFmtId="0" fontId="8" fillId="3" borderId="1" xfId="0" applyFont="1" applyFill="1" applyBorder="1"/>
    <xf numFmtId="4" fontId="2" fillId="3" borderId="1" xfId="0" applyNumberFormat="1" applyFont="1" applyFill="1" applyBorder="1" applyAlignment="1">
      <alignment horizontal="center"/>
    </xf>
    <xf numFmtId="4" fontId="8" fillId="0" borderId="0" xfId="0" applyNumberFormat="1" applyFont="1"/>
    <xf numFmtId="4" fontId="5" fillId="0" borderId="0" xfId="0" applyNumberFormat="1" applyFont="1"/>
    <xf numFmtId="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 applyFont="1" applyFill="1"/>
    <xf numFmtId="0" fontId="8" fillId="3" borderId="1" xfId="0" applyFont="1" applyFill="1" applyBorder="1" applyAlignment="1">
      <alignment horizontal="center"/>
    </xf>
    <xf numFmtId="4" fontId="0" fillId="0" borderId="0" xfId="0" applyNumberFormat="1" applyFont="1" applyFill="1"/>
    <xf numFmtId="0" fontId="8" fillId="0" borderId="0" xfId="0" applyFont="1" applyFill="1"/>
    <xf numFmtId="0" fontId="0" fillId="0" borderId="1" xfId="0" applyFont="1" applyFill="1" applyBorder="1"/>
    <xf numFmtId="0" fontId="8" fillId="0" borderId="1" xfId="0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/>
    <xf numFmtId="4" fontId="5" fillId="0" borderId="0" xfId="0" applyNumberFormat="1" applyFont="1" applyFill="1"/>
    <xf numFmtId="0" fontId="4" fillId="0" borderId="1" xfId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Fill="1"/>
    <xf numFmtId="0" fontId="2" fillId="0" borderId="1" xfId="2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4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3" xfId="45" xr:uid="{00000000-0005-0000-0000-000025000000}"/>
    <cellStyle name="Normal 70 5" xfId="44" xr:uid="{00000000-0005-0000-0000-000026000000}"/>
    <cellStyle name="Normalno 2" xfId="1" xr:uid="{00000000-0005-0000-0000-000027000000}"/>
    <cellStyle name="Note" xfId="17" builtinId="10" customBuiltin="1"/>
    <cellStyle name="Obično_List4" xfId="2" xr:uid="{00000000-0005-0000-0000-000029000000}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CCECFF"/>
      <color rgb="FFCCFFCC"/>
      <color rgb="FFFFFFCC"/>
      <color rgb="FFFF99CC"/>
      <color rgb="FF99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"/>
  <sheetViews>
    <sheetView tabSelected="1" workbookViewId="0">
      <selection activeCell="A6" sqref="A6:F6"/>
    </sheetView>
  </sheetViews>
  <sheetFormatPr defaultRowHeight="15" x14ac:dyDescent="0.25"/>
  <cols>
    <col min="1" max="1" width="65.7109375" customWidth="1"/>
    <col min="2" max="2" width="18.7109375" customWidth="1"/>
    <col min="3" max="3" width="22.7109375" customWidth="1"/>
    <col min="4" max="4" width="20.7109375" customWidth="1"/>
    <col min="5" max="5" width="36.7109375" customWidth="1"/>
    <col min="6" max="6" width="12.7109375" customWidth="1"/>
    <col min="7" max="7" width="12.7109375" bestFit="1" customWidth="1"/>
    <col min="8" max="8" width="12.28515625" bestFit="1" customWidth="1"/>
    <col min="9" max="9" width="11.7109375" bestFit="1" customWidth="1"/>
    <col min="11" max="12" width="11.7109375" bestFit="1" customWidth="1"/>
  </cols>
  <sheetData>
    <row r="1" spans="1:10" x14ac:dyDescent="0.25">
      <c r="A1" s="1"/>
      <c r="B1" s="1"/>
      <c r="C1" s="1"/>
      <c r="D1" s="1"/>
      <c r="E1" s="1"/>
      <c r="F1" s="1"/>
    </row>
    <row r="2" spans="1:10" ht="15.75" x14ac:dyDescent="0.25">
      <c r="A2" s="6" t="s">
        <v>7</v>
      </c>
      <c r="B2" s="1"/>
      <c r="C2" s="1"/>
      <c r="D2" s="1"/>
      <c r="E2" s="1"/>
      <c r="F2" s="1"/>
    </row>
    <row r="3" spans="1:10" ht="15.75" x14ac:dyDescent="0.25">
      <c r="A3" s="6" t="s">
        <v>25</v>
      </c>
      <c r="B3" s="1"/>
      <c r="C3" s="1"/>
      <c r="D3" s="1"/>
      <c r="E3" s="1"/>
      <c r="F3" s="1"/>
    </row>
    <row r="4" spans="1:10" ht="15.75" x14ac:dyDescent="0.25">
      <c r="A4" s="6" t="s">
        <v>8</v>
      </c>
      <c r="B4" s="1"/>
      <c r="C4" s="1"/>
      <c r="D4" s="1"/>
      <c r="E4" s="1"/>
      <c r="F4" s="1"/>
    </row>
    <row r="5" spans="1:10" x14ac:dyDescent="0.25">
      <c r="A5" s="1"/>
      <c r="B5" s="1"/>
      <c r="C5" s="1"/>
      <c r="D5" s="1"/>
      <c r="E5" s="1"/>
      <c r="F5" s="1"/>
    </row>
    <row r="6" spans="1:10" ht="18.75" x14ac:dyDescent="0.3">
      <c r="A6" s="38" t="s">
        <v>45</v>
      </c>
      <c r="B6" s="38"/>
      <c r="C6" s="38"/>
      <c r="D6" s="38"/>
      <c r="E6" s="38"/>
      <c r="F6" s="38"/>
    </row>
    <row r="7" spans="1:10" x14ac:dyDescent="0.25">
      <c r="A7" s="7"/>
      <c r="B7" s="7"/>
      <c r="C7" s="7"/>
      <c r="D7" s="7"/>
      <c r="E7" s="7"/>
      <c r="F7" s="1"/>
    </row>
    <row r="8" spans="1:10" ht="15.75" x14ac:dyDescent="0.25">
      <c r="A8" s="39" t="s">
        <v>0</v>
      </c>
      <c r="B8" s="39"/>
      <c r="C8" s="7"/>
      <c r="D8" s="7"/>
      <c r="E8" s="7"/>
      <c r="F8" s="1"/>
    </row>
    <row r="9" spans="1:10" x14ac:dyDescent="0.25">
      <c r="A9" s="1"/>
      <c r="B9" s="1"/>
      <c r="C9" s="1"/>
      <c r="D9" s="1"/>
      <c r="E9" s="1"/>
      <c r="F9" s="1"/>
    </row>
    <row r="10" spans="1:10" ht="25.5" x14ac:dyDescent="0.25">
      <c r="A10" s="8" t="s">
        <v>1</v>
      </c>
      <c r="B10" s="8" t="s">
        <v>2</v>
      </c>
      <c r="C10" s="8" t="s">
        <v>3</v>
      </c>
      <c r="D10" s="9" t="s">
        <v>4</v>
      </c>
      <c r="E10" s="8" t="s">
        <v>5</v>
      </c>
      <c r="F10" s="8" t="s">
        <v>6</v>
      </c>
    </row>
    <row r="11" spans="1:10" s="22" customFormat="1" x14ac:dyDescent="0.25">
      <c r="A11" s="26" t="s">
        <v>67</v>
      </c>
      <c r="B11" s="27">
        <v>4755372979</v>
      </c>
      <c r="C11" s="27" t="s">
        <v>66</v>
      </c>
      <c r="D11" s="28">
        <v>288.02</v>
      </c>
      <c r="E11" s="29" t="s">
        <v>14</v>
      </c>
      <c r="F11" s="30">
        <v>3295</v>
      </c>
      <c r="G11" s="25"/>
      <c r="I11" s="24"/>
      <c r="J11" s="24"/>
    </row>
    <row r="12" spans="1:10" s="21" customFormat="1" x14ac:dyDescent="0.25">
      <c r="A12" s="10" t="s">
        <v>9</v>
      </c>
      <c r="B12" s="11"/>
      <c r="C12" s="11"/>
      <c r="D12" s="12">
        <f>SUM(D11:D11)</f>
        <v>288.02</v>
      </c>
      <c r="E12" s="13"/>
      <c r="F12" s="13"/>
      <c r="G12" s="14"/>
    </row>
    <row r="13" spans="1:10" s="22" customFormat="1" x14ac:dyDescent="0.25">
      <c r="A13" s="26" t="s">
        <v>65</v>
      </c>
      <c r="B13" s="27">
        <v>74610670107</v>
      </c>
      <c r="C13" s="27" t="s">
        <v>66</v>
      </c>
      <c r="D13" s="28">
        <v>30</v>
      </c>
      <c r="E13" s="29" t="s">
        <v>14</v>
      </c>
      <c r="F13" s="30">
        <v>3295</v>
      </c>
      <c r="G13" s="25"/>
      <c r="I13" s="24"/>
      <c r="J13" s="24"/>
    </row>
    <row r="14" spans="1:10" s="21" customFormat="1" x14ac:dyDescent="0.25">
      <c r="A14" s="10" t="s">
        <v>9</v>
      </c>
      <c r="B14" s="11"/>
      <c r="C14" s="11"/>
      <c r="D14" s="12">
        <f>SUM(D13)</f>
        <v>30</v>
      </c>
      <c r="E14" s="13"/>
      <c r="F14" s="13"/>
      <c r="G14" s="14"/>
      <c r="I14" s="19"/>
    </row>
    <row r="15" spans="1:10" s="22" customFormat="1" x14ac:dyDescent="0.25">
      <c r="A15" s="26" t="s">
        <v>44</v>
      </c>
      <c r="B15" s="27">
        <v>1252163117</v>
      </c>
      <c r="C15" s="27" t="s">
        <v>34</v>
      </c>
      <c r="D15" s="28">
        <v>6.64</v>
      </c>
      <c r="E15" s="29" t="s">
        <v>14</v>
      </c>
      <c r="F15" s="30">
        <v>3295</v>
      </c>
      <c r="G15" s="25"/>
      <c r="I15" s="24"/>
      <c r="J15" s="24"/>
    </row>
    <row r="16" spans="1:10" s="21" customFormat="1" x14ac:dyDescent="0.25">
      <c r="A16" s="10" t="s">
        <v>9</v>
      </c>
      <c r="B16" s="11"/>
      <c r="C16" s="11"/>
      <c r="D16" s="12">
        <f>SUM(D15)</f>
        <v>6.64</v>
      </c>
      <c r="E16" s="13"/>
      <c r="F16" s="13"/>
      <c r="G16" s="14"/>
    </row>
    <row r="17" spans="1:10" s="22" customFormat="1" x14ac:dyDescent="0.25">
      <c r="A17" s="26" t="s">
        <v>64</v>
      </c>
      <c r="B17" s="27">
        <v>5821545022</v>
      </c>
      <c r="C17" s="27" t="s">
        <v>34</v>
      </c>
      <c r="D17" s="28">
        <v>935.44</v>
      </c>
      <c r="E17" s="29" t="s">
        <v>17</v>
      </c>
      <c r="F17" s="30">
        <v>3211</v>
      </c>
      <c r="G17" s="25"/>
      <c r="I17" s="24"/>
      <c r="J17" s="24"/>
    </row>
    <row r="18" spans="1:10" s="21" customFormat="1" x14ac:dyDescent="0.25">
      <c r="A18" s="10" t="s">
        <v>9</v>
      </c>
      <c r="B18" s="11"/>
      <c r="C18" s="11"/>
      <c r="D18" s="12">
        <f>SUM(D17)</f>
        <v>935.44</v>
      </c>
      <c r="E18" s="13"/>
      <c r="F18" s="13"/>
      <c r="G18" s="14"/>
    </row>
    <row r="19" spans="1:10" s="22" customFormat="1" x14ac:dyDescent="0.25">
      <c r="A19" s="26" t="s">
        <v>62</v>
      </c>
      <c r="B19" s="27">
        <v>69354529554</v>
      </c>
      <c r="C19" s="27" t="s">
        <v>63</v>
      </c>
      <c r="D19" s="28">
        <v>1300</v>
      </c>
      <c r="E19" s="29" t="s">
        <v>17</v>
      </c>
      <c r="F19" s="30">
        <v>3211</v>
      </c>
      <c r="G19" s="25"/>
      <c r="I19" s="24"/>
      <c r="J19" s="24"/>
    </row>
    <row r="20" spans="1:10" s="21" customFormat="1" x14ac:dyDescent="0.25">
      <c r="A20" s="10" t="s">
        <v>9</v>
      </c>
      <c r="B20" s="11"/>
      <c r="C20" s="11"/>
      <c r="D20" s="12">
        <f>SUM(D19)</f>
        <v>1300</v>
      </c>
      <c r="E20" s="13"/>
      <c r="F20" s="13"/>
      <c r="G20" s="14"/>
    </row>
    <row r="21" spans="1:10" s="22" customFormat="1" x14ac:dyDescent="0.25">
      <c r="A21" s="26" t="s">
        <v>61</v>
      </c>
      <c r="B21" s="27">
        <v>99944170669</v>
      </c>
      <c r="C21" s="27" t="s">
        <v>34</v>
      </c>
      <c r="D21" s="28">
        <v>256</v>
      </c>
      <c r="E21" s="29" t="s">
        <v>28</v>
      </c>
      <c r="F21" s="30">
        <v>3213</v>
      </c>
      <c r="G21" s="25"/>
      <c r="I21" s="24"/>
      <c r="J21" s="24"/>
    </row>
    <row r="22" spans="1:10" s="21" customFormat="1" x14ac:dyDescent="0.25">
      <c r="A22" s="10" t="s">
        <v>9</v>
      </c>
      <c r="B22" s="11"/>
      <c r="C22" s="11"/>
      <c r="D22" s="12">
        <f>SUM(D21)</f>
        <v>256</v>
      </c>
      <c r="E22" s="13"/>
      <c r="F22" s="13"/>
      <c r="G22" s="14"/>
    </row>
    <row r="23" spans="1:10" s="22" customFormat="1" x14ac:dyDescent="0.25">
      <c r="A23" s="26" t="s">
        <v>60</v>
      </c>
      <c r="B23" s="27">
        <v>28869851978</v>
      </c>
      <c r="C23" s="27" t="s">
        <v>34</v>
      </c>
      <c r="D23" s="28">
        <v>750</v>
      </c>
      <c r="E23" s="29" t="s">
        <v>28</v>
      </c>
      <c r="F23" s="30">
        <v>3213</v>
      </c>
      <c r="G23" s="25"/>
      <c r="I23" s="24"/>
      <c r="J23" s="24"/>
    </row>
    <row r="24" spans="1:10" s="22" customFormat="1" x14ac:dyDescent="0.25">
      <c r="A24" s="26" t="s">
        <v>60</v>
      </c>
      <c r="B24" s="27">
        <v>28869851978</v>
      </c>
      <c r="C24" s="27" t="s">
        <v>34</v>
      </c>
      <c r="D24" s="28">
        <v>2520</v>
      </c>
      <c r="E24" s="29" t="s">
        <v>17</v>
      </c>
      <c r="F24" s="30">
        <v>3211</v>
      </c>
      <c r="G24" s="25"/>
      <c r="I24" s="24"/>
      <c r="J24" s="24"/>
    </row>
    <row r="25" spans="1:10" s="21" customFormat="1" x14ac:dyDescent="0.25">
      <c r="A25" s="10" t="s">
        <v>9</v>
      </c>
      <c r="B25" s="11"/>
      <c r="C25" s="11"/>
      <c r="D25" s="12">
        <f>SUM(D23:D24)</f>
        <v>3270</v>
      </c>
      <c r="E25" s="13"/>
      <c r="F25" s="13"/>
      <c r="G25" s="14"/>
    </row>
    <row r="26" spans="1:10" s="22" customFormat="1" x14ac:dyDescent="0.25">
      <c r="A26" s="26" t="s">
        <v>59</v>
      </c>
      <c r="B26" s="27">
        <v>63420097130</v>
      </c>
      <c r="C26" s="27" t="s">
        <v>34</v>
      </c>
      <c r="D26" s="28">
        <v>6818.27</v>
      </c>
      <c r="E26" s="29" t="s">
        <v>17</v>
      </c>
      <c r="F26" s="30">
        <v>3211</v>
      </c>
      <c r="G26" s="25"/>
      <c r="I26" s="24"/>
      <c r="J26" s="24"/>
    </row>
    <row r="27" spans="1:10" s="20" customFormat="1" x14ac:dyDescent="0.25">
      <c r="A27" s="10" t="s">
        <v>9</v>
      </c>
      <c r="B27" s="11"/>
      <c r="C27" s="11"/>
      <c r="D27" s="12">
        <f>SUM(D26:D26)</f>
        <v>6818.27</v>
      </c>
      <c r="E27" s="13"/>
      <c r="F27" s="13"/>
      <c r="G27" s="25"/>
      <c r="H27" s="35"/>
    </row>
    <row r="28" spans="1:10" s="22" customFormat="1" x14ac:dyDescent="0.25">
      <c r="A28" s="26" t="s">
        <v>58</v>
      </c>
      <c r="B28" s="27" t="s">
        <v>34</v>
      </c>
      <c r="C28" s="27" t="s">
        <v>34</v>
      </c>
      <c r="D28" s="28">
        <v>500</v>
      </c>
      <c r="E28" s="29" t="s">
        <v>28</v>
      </c>
      <c r="F28" s="30">
        <v>3213</v>
      </c>
      <c r="G28" s="25"/>
      <c r="I28" s="24"/>
      <c r="J28" s="24"/>
    </row>
    <row r="29" spans="1:10" s="20" customFormat="1" x14ac:dyDescent="0.25">
      <c r="A29" s="10" t="s">
        <v>9</v>
      </c>
      <c r="B29" s="11"/>
      <c r="C29" s="11"/>
      <c r="D29" s="12">
        <f>+D28</f>
        <v>500</v>
      </c>
      <c r="E29" s="13"/>
      <c r="F29" s="13"/>
      <c r="G29" s="25"/>
      <c r="H29" s="35"/>
    </row>
    <row r="30" spans="1:10" s="22" customFormat="1" x14ac:dyDescent="0.25">
      <c r="A30" s="26" t="s">
        <v>57</v>
      </c>
      <c r="B30" s="27">
        <v>37731280508</v>
      </c>
      <c r="C30" s="27" t="s">
        <v>34</v>
      </c>
      <c r="D30" s="28">
        <v>197</v>
      </c>
      <c r="E30" s="29" t="s">
        <v>28</v>
      </c>
      <c r="F30" s="30">
        <v>3213</v>
      </c>
      <c r="G30" s="25"/>
      <c r="I30" s="24"/>
      <c r="J30" s="24"/>
    </row>
    <row r="31" spans="1:10" s="21" customFormat="1" x14ac:dyDescent="0.25">
      <c r="A31" s="10" t="s">
        <v>9</v>
      </c>
      <c r="B31" s="11"/>
      <c r="C31" s="11"/>
      <c r="D31" s="12">
        <f>SUM(D30:D30)</f>
        <v>197</v>
      </c>
      <c r="E31" s="13"/>
      <c r="F31" s="13"/>
      <c r="G31" s="14"/>
      <c r="H31" s="20"/>
    </row>
    <row r="32" spans="1:10" s="22" customFormat="1" x14ac:dyDescent="0.25">
      <c r="A32" s="26" t="s">
        <v>56</v>
      </c>
      <c r="B32" s="27">
        <v>41335090028</v>
      </c>
      <c r="C32" s="27" t="s">
        <v>34</v>
      </c>
      <c r="D32" s="28">
        <v>3609.3000000000006</v>
      </c>
      <c r="E32" s="29" t="s">
        <v>11</v>
      </c>
      <c r="F32" s="30">
        <v>3296</v>
      </c>
      <c r="G32" s="25"/>
      <c r="I32" s="24"/>
      <c r="J32" s="24"/>
    </row>
    <row r="33" spans="1:10" s="22" customFormat="1" x14ac:dyDescent="0.25">
      <c r="A33" s="26" t="s">
        <v>56</v>
      </c>
      <c r="B33" s="27">
        <v>41335090028</v>
      </c>
      <c r="C33" s="27" t="s">
        <v>34</v>
      </c>
      <c r="D33" s="28">
        <v>390.79</v>
      </c>
      <c r="E33" s="29" t="s">
        <v>12</v>
      </c>
      <c r="F33" s="30">
        <v>3433</v>
      </c>
      <c r="G33" s="25"/>
      <c r="I33" s="24"/>
      <c r="J33" s="24"/>
    </row>
    <row r="34" spans="1:10" s="21" customFormat="1" x14ac:dyDescent="0.25">
      <c r="A34" s="10" t="s">
        <v>9</v>
      </c>
      <c r="B34" s="11"/>
      <c r="C34" s="11"/>
      <c r="D34" s="12">
        <f>SUM(D32:D33)</f>
        <v>4000.0900000000006</v>
      </c>
      <c r="E34" s="13"/>
      <c r="F34" s="13"/>
      <c r="G34" s="14"/>
      <c r="H34" s="20"/>
    </row>
    <row r="35" spans="1:10" s="22" customFormat="1" x14ac:dyDescent="0.25">
      <c r="A35" s="26" t="s">
        <v>54</v>
      </c>
      <c r="B35" s="27">
        <v>88362248492</v>
      </c>
      <c r="C35" s="27" t="s">
        <v>34</v>
      </c>
      <c r="D35" s="28">
        <v>265.45</v>
      </c>
      <c r="E35" s="29" t="s">
        <v>14</v>
      </c>
      <c r="F35" s="30">
        <v>3295</v>
      </c>
      <c r="G35" s="25"/>
    </row>
    <row r="36" spans="1:10" s="22" customFormat="1" x14ac:dyDescent="0.25">
      <c r="A36" s="26" t="s">
        <v>54</v>
      </c>
      <c r="B36" s="27">
        <v>88362248492</v>
      </c>
      <c r="C36" s="27" t="s">
        <v>34</v>
      </c>
      <c r="D36" s="28">
        <v>1990.8500000000001</v>
      </c>
      <c r="E36" s="29" t="s">
        <v>55</v>
      </c>
      <c r="F36" s="30">
        <v>3237</v>
      </c>
      <c r="G36" s="25"/>
    </row>
    <row r="37" spans="1:10" s="21" customFormat="1" x14ac:dyDescent="0.25">
      <c r="A37" s="10" t="s">
        <v>9</v>
      </c>
      <c r="B37" s="11"/>
      <c r="C37" s="11"/>
      <c r="D37" s="12">
        <f>+D35+D36</f>
        <v>2256.3000000000002</v>
      </c>
      <c r="E37" s="13"/>
      <c r="F37" s="13"/>
      <c r="G37" s="14"/>
      <c r="H37" s="20"/>
    </row>
    <row r="38" spans="1:10" s="22" customFormat="1" x14ac:dyDescent="0.25">
      <c r="A38" s="26" t="s">
        <v>42</v>
      </c>
      <c r="B38" s="27">
        <v>38453148181</v>
      </c>
      <c r="C38" s="27" t="s">
        <v>43</v>
      </c>
      <c r="D38" s="28">
        <v>67.8</v>
      </c>
      <c r="E38" s="29" t="s">
        <v>38</v>
      </c>
      <c r="F38" s="30">
        <v>3231</v>
      </c>
      <c r="G38" s="25"/>
    </row>
    <row r="39" spans="1:10" s="21" customFormat="1" x14ac:dyDescent="0.25">
      <c r="A39" s="10" t="s">
        <v>9</v>
      </c>
      <c r="B39" s="11"/>
      <c r="C39" s="11"/>
      <c r="D39" s="12">
        <f>+D38</f>
        <v>67.8</v>
      </c>
      <c r="E39" s="13"/>
      <c r="F39" s="13"/>
      <c r="G39" s="14"/>
      <c r="H39" s="20"/>
    </row>
    <row r="40" spans="1:10" s="22" customFormat="1" x14ac:dyDescent="0.25">
      <c r="A40" s="26" t="s">
        <v>35</v>
      </c>
      <c r="B40" s="27">
        <v>87939104217</v>
      </c>
      <c r="C40" s="27" t="s">
        <v>34</v>
      </c>
      <c r="D40" s="28">
        <v>56.61</v>
      </c>
      <c r="E40" s="29" t="s">
        <v>13</v>
      </c>
      <c r="F40" s="30">
        <v>3431</v>
      </c>
      <c r="G40" s="25"/>
    </row>
    <row r="41" spans="1:10" s="21" customFormat="1" x14ac:dyDescent="0.25">
      <c r="A41" s="10" t="s">
        <v>9</v>
      </c>
      <c r="B41" s="11"/>
      <c r="C41" s="11"/>
      <c r="D41" s="12">
        <f>+D40</f>
        <v>56.61</v>
      </c>
      <c r="E41" s="13"/>
      <c r="F41" s="13"/>
      <c r="G41" s="14"/>
      <c r="H41" s="24"/>
    </row>
    <row r="42" spans="1:10" s="22" customFormat="1" x14ac:dyDescent="0.25">
      <c r="A42" s="26" t="s">
        <v>39</v>
      </c>
      <c r="B42" s="27">
        <v>92963223473</v>
      </c>
      <c r="C42" s="27" t="s">
        <v>34</v>
      </c>
      <c r="D42" s="28">
        <v>494.6</v>
      </c>
      <c r="E42" s="29" t="s">
        <v>13</v>
      </c>
      <c r="F42" s="30">
        <v>3431</v>
      </c>
      <c r="G42" s="25"/>
    </row>
    <row r="43" spans="1:10" s="21" customFormat="1" x14ac:dyDescent="0.25">
      <c r="A43" s="10" t="s">
        <v>9</v>
      </c>
      <c r="B43" s="11"/>
      <c r="C43" s="11"/>
      <c r="D43" s="12">
        <f>+D42</f>
        <v>494.6</v>
      </c>
      <c r="E43" s="13"/>
      <c r="F43" s="13"/>
      <c r="G43" s="14"/>
      <c r="H43" s="24"/>
    </row>
    <row r="44" spans="1:10" s="22" customFormat="1" x14ac:dyDescent="0.25">
      <c r="A44" s="26" t="s">
        <v>33</v>
      </c>
      <c r="B44" s="27">
        <v>18683136487</v>
      </c>
      <c r="C44" s="27" t="s">
        <v>34</v>
      </c>
      <c r="D44" s="28">
        <v>801.67</v>
      </c>
      <c r="E44" s="36" t="s">
        <v>32</v>
      </c>
      <c r="F44" s="30">
        <v>3238</v>
      </c>
      <c r="G44" s="25"/>
      <c r="H44" s="24"/>
    </row>
    <row r="45" spans="1:10" s="22" customFormat="1" ht="26.25" x14ac:dyDescent="0.25">
      <c r="A45" s="26" t="s">
        <v>33</v>
      </c>
      <c r="B45" s="27">
        <v>18683136487</v>
      </c>
      <c r="C45" s="27" t="s">
        <v>34</v>
      </c>
      <c r="D45" s="28">
        <v>12887.41</v>
      </c>
      <c r="E45" s="37" t="s">
        <v>27</v>
      </c>
      <c r="F45" s="30">
        <v>3232</v>
      </c>
      <c r="G45" s="25"/>
      <c r="H45" s="24"/>
    </row>
    <row r="46" spans="1:10" s="22" customFormat="1" ht="26.25" x14ac:dyDescent="0.25">
      <c r="A46" s="26" t="s">
        <v>33</v>
      </c>
      <c r="B46" s="27">
        <v>18683136487</v>
      </c>
      <c r="C46" s="27" t="s">
        <v>34</v>
      </c>
      <c r="D46" s="28">
        <v>7871.9500000000007</v>
      </c>
      <c r="E46" s="37" t="s">
        <v>26</v>
      </c>
      <c r="F46" s="30">
        <v>3251</v>
      </c>
      <c r="G46" s="25"/>
    </row>
    <row r="47" spans="1:10" s="22" customFormat="1" x14ac:dyDescent="0.25">
      <c r="A47" s="26" t="s">
        <v>33</v>
      </c>
      <c r="B47" s="27">
        <v>18683136487</v>
      </c>
      <c r="C47" s="27" t="s">
        <v>34</v>
      </c>
      <c r="D47" s="28">
        <v>5089.01</v>
      </c>
      <c r="E47" s="37" t="s">
        <v>47</v>
      </c>
      <c r="F47" s="30">
        <v>3235</v>
      </c>
      <c r="G47" s="25"/>
    </row>
    <row r="48" spans="1:10" s="22" customFormat="1" x14ac:dyDescent="0.25">
      <c r="A48" s="26" t="s">
        <v>33</v>
      </c>
      <c r="B48" s="27">
        <v>18683136487</v>
      </c>
      <c r="C48" s="27" t="s">
        <v>34</v>
      </c>
      <c r="D48" s="28">
        <v>6250</v>
      </c>
      <c r="E48" s="37" t="s">
        <v>48</v>
      </c>
      <c r="F48" s="30">
        <v>3236</v>
      </c>
      <c r="G48" s="25"/>
    </row>
    <row r="49" spans="1:12" s="22" customFormat="1" ht="26.25" x14ac:dyDescent="0.25">
      <c r="A49" s="26" t="s">
        <v>33</v>
      </c>
      <c r="B49" s="27">
        <v>18683136487</v>
      </c>
      <c r="C49" s="27" t="s">
        <v>34</v>
      </c>
      <c r="D49" s="28">
        <v>753768.04</v>
      </c>
      <c r="E49" s="37" t="s">
        <v>24</v>
      </c>
      <c r="F49" s="30">
        <v>4511</v>
      </c>
      <c r="G49" s="25"/>
      <c r="J49" s="24"/>
      <c r="K49" s="24"/>
    </row>
    <row r="50" spans="1:12" s="22" customFormat="1" x14ac:dyDescent="0.25">
      <c r="A50" s="26" t="s">
        <v>33</v>
      </c>
      <c r="B50" s="27">
        <v>18683136487</v>
      </c>
      <c r="C50" s="27" t="s">
        <v>34</v>
      </c>
      <c r="D50" s="28">
        <v>511.25</v>
      </c>
      <c r="E50" s="37" t="s">
        <v>49</v>
      </c>
      <c r="F50" s="30">
        <v>3239</v>
      </c>
      <c r="G50" s="25"/>
      <c r="J50" s="24"/>
      <c r="K50" s="24"/>
    </row>
    <row r="51" spans="1:12" x14ac:dyDescent="0.25">
      <c r="A51" s="3" t="s">
        <v>9</v>
      </c>
      <c r="B51" s="11"/>
      <c r="C51" s="11"/>
      <c r="D51" s="12">
        <f>SUM(D44:D50)</f>
        <v>787179.33000000007</v>
      </c>
      <c r="E51" s="13"/>
      <c r="F51" s="13"/>
      <c r="G51" s="14"/>
      <c r="H51" s="19"/>
      <c r="K51" s="19"/>
    </row>
    <row r="52" spans="1:12" s="22" customFormat="1" ht="25.5" x14ac:dyDescent="0.25">
      <c r="A52" s="26" t="s">
        <v>36</v>
      </c>
      <c r="B52" s="27"/>
      <c r="C52" s="27"/>
      <c r="D52" s="28">
        <v>5301.03</v>
      </c>
      <c r="E52" s="29" t="s">
        <v>15</v>
      </c>
      <c r="F52" s="30">
        <v>3237</v>
      </c>
      <c r="G52" s="25"/>
    </row>
    <row r="53" spans="1:12" s="22" customFormat="1" ht="25.5" x14ac:dyDescent="0.25">
      <c r="A53" s="26" t="s">
        <v>40</v>
      </c>
      <c r="B53" s="27"/>
      <c r="C53" s="27"/>
      <c r="D53" s="28">
        <v>1366.14</v>
      </c>
      <c r="E53" s="29" t="s">
        <v>15</v>
      </c>
      <c r="F53" s="30">
        <v>3237</v>
      </c>
      <c r="G53" s="25"/>
    </row>
    <row r="54" spans="1:12" s="22" customFormat="1" ht="25.5" x14ac:dyDescent="0.25">
      <c r="A54" s="26" t="s">
        <v>37</v>
      </c>
      <c r="B54" s="27"/>
      <c r="C54" s="27"/>
      <c r="D54" s="28">
        <v>1436.87</v>
      </c>
      <c r="E54" s="29" t="s">
        <v>15</v>
      </c>
      <c r="F54" s="30">
        <v>3237</v>
      </c>
      <c r="G54" s="25"/>
    </row>
    <row r="55" spans="1:12" s="22" customFormat="1" ht="25.5" x14ac:dyDescent="0.25">
      <c r="A55" s="26" t="s">
        <v>41</v>
      </c>
      <c r="B55" s="27"/>
      <c r="C55" s="27"/>
      <c r="D55" s="28">
        <v>2086.4899999999998</v>
      </c>
      <c r="E55" s="29" t="s">
        <v>15</v>
      </c>
      <c r="F55" s="30">
        <v>3237</v>
      </c>
      <c r="G55" s="25"/>
    </row>
    <row r="56" spans="1:12" s="22" customFormat="1" ht="25.5" x14ac:dyDescent="0.25">
      <c r="A56" s="26" t="s">
        <v>50</v>
      </c>
      <c r="B56" s="27"/>
      <c r="C56" s="27"/>
      <c r="D56" s="28">
        <v>1637.5</v>
      </c>
      <c r="E56" s="29" t="s">
        <v>15</v>
      </c>
      <c r="F56" s="30">
        <v>3237</v>
      </c>
      <c r="G56" s="25"/>
    </row>
    <row r="57" spans="1:12" s="22" customFormat="1" ht="25.5" x14ac:dyDescent="0.25">
      <c r="A57" s="26" t="s">
        <v>51</v>
      </c>
      <c r="B57" s="27"/>
      <c r="C57" s="27"/>
      <c r="D57" s="28">
        <v>205.87</v>
      </c>
      <c r="E57" s="29" t="s">
        <v>15</v>
      </c>
      <c r="F57" s="30">
        <v>3237</v>
      </c>
      <c r="G57" s="25"/>
    </row>
    <row r="58" spans="1:12" s="22" customFormat="1" ht="25.5" x14ac:dyDescent="0.25">
      <c r="A58" s="26" t="s">
        <v>52</v>
      </c>
      <c r="B58" s="27"/>
      <c r="C58" s="27"/>
      <c r="D58" s="28">
        <v>476.57</v>
      </c>
      <c r="E58" s="29" t="s">
        <v>15</v>
      </c>
      <c r="F58" s="30">
        <v>3237</v>
      </c>
      <c r="G58" s="25"/>
    </row>
    <row r="59" spans="1:12" x14ac:dyDescent="0.25">
      <c r="A59" s="3" t="s">
        <v>9</v>
      </c>
      <c r="B59" s="4"/>
      <c r="C59" s="4"/>
      <c r="D59" s="5">
        <f>SUM(D52:D58)</f>
        <v>12510.47</v>
      </c>
      <c r="E59" s="23"/>
      <c r="F59" s="23"/>
      <c r="G59" s="14"/>
      <c r="I59" s="20"/>
    </row>
    <row r="60" spans="1:12" x14ac:dyDescent="0.25">
      <c r="A60" s="14"/>
      <c r="B60" s="14"/>
      <c r="C60" s="14"/>
      <c r="D60" s="17"/>
      <c r="E60" s="14"/>
      <c r="F60" s="14"/>
      <c r="G60" s="14"/>
      <c r="H60" s="14"/>
      <c r="I60" s="20"/>
    </row>
    <row r="61" spans="1:12" x14ac:dyDescent="0.25">
      <c r="A61" s="3" t="s">
        <v>46</v>
      </c>
      <c r="B61" s="4"/>
      <c r="C61" s="4"/>
      <c r="D61" s="5">
        <f>+D59+D51+D43+D41+D39+D37+D34+D31+D29+D27+D25+D22+D20+D18+D16+D14+D12</f>
        <v>820166.57000000007</v>
      </c>
      <c r="E61" s="17"/>
      <c r="F61" s="14"/>
      <c r="G61" s="14"/>
      <c r="H61" s="14"/>
      <c r="I61" s="20"/>
    </row>
    <row r="62" spans="1:12" x14ac:dyDescent="0.25">
      <c r="E62" s="17"/>
      <c r="F62" s="14"/>
      <c r="G62" s="14"/>
      <c r="H62" s="14"/>
      <c r="I62" s="35"/>
    </row>
    <row r="63" spans="1:12" x14ac:dyDescent="0.25">
      <c r="E63" s="17"/>
      <c r="F63" s="17"/>
      <c r="G63" s="1"/>
      <c r="L63" s="19"/>
    </row>
    <row r="64" spans="1:12" ht="15.75" x14ac:dyDescent="0.25">
      <c r="A64" s="42" t="s">
        <v>10</v>
      </c>
      <c r="B64" s="42"/>
      <c r="C64" s="1"/>
      <c r="D64" s="19"/>
      <c r="E64" s="18"/>
      <c r="F64" s="1"/>
      <c r="G64" s="1"/>
    </row>
    <row r="65" spans="1:11" x14ac:dyDescent="0.25">
      <c r="A65" s="1"/>
      <c r="B65" s="1"/>
      <c r="C65" s="1"/>
      <c r="D65" s="21"/>
      <c r="E65" s="18"/>
      <c r="F65" s="18"/>
      <c r="K65" s="19"/>
    </row>
    <row r="66" spans="1:11" ht="25.5" x14ac:dyDescent="0.25">
      <c r="A66" s="40" t="s">
        <v>5</v>
      </c>
      <c r="B66" s="41"/>
      <c r="C66" s="2" t="s">
        <v>4</v>
      </c>
      <c r="D66" s="21"/>
      <c r="E66" s="18"/>
      <c r="F66" s="1"/>
    </row>
    <row r="67" spans="1:11" s="20" customFormat="1" x14ac:dyDescent="0.25">
      <c r="A67" s="33" t="s">
        <v>18</v>
      </c>
      <c r="B67" s="30">
        <v>3111</v>
      </c>
      <c r="C67" s="34">
        <v>16815685.469999999</v>
      </c>
      <c r="D67" s="31"/>
      <c r="E67" s="32"/>
      <c r="F67" s="32"/>
    </row>
    <row r="68" spans="1:11" s="20" customFormat="1" x14ac:dyDescent="0.25">
      <c r="A68" s="33" t="s">
        <v>19</v>
      </c>
      <c r="B68" s="30">
        <v>3113</v>
      </c>
      <c r="C68" s="34">
        <v>1446418.76</v>
      </c>
      <c r="D68" s="31"/>
      <c r="E68" s="32"/>
      <c r="F68" s="32"/>
    </row>
    <row r="69" spans="1:11" s="20" customFormat="1" x14ac:dyDescent="0.25">
      <c r="A69" s="33" t="s">
        <v>20</v>
      </c>
      <c r="B69" s="30">
        <v>3121</v>
      </c>
      <c r="C69" s="34">
        <v>179498.68</v>
      </c>
      <c r="D69" s="31"/>
      <c r="E69" s="32"/>
      <c r="F69" s="32"/>
    </row>
    <row r="70" spans="1:11" s="20" customFormat="1" x14ac:dyDescent="0.25">
      <c r="A70" s="33" t="s">
        <v>29</v>
      </c>
      <c r="B70" s="30">
        <v>3131</v>
      </c>
      <c r="C70" s="34">
        <v>3871.01</v>
      </c>
      <c r="D70" s="31"/>
      <c r="E70" s="32"/>
      <c r="F70" s="32"/>
    </row>
    <row r="71" spans="1:11" s="20" customFormat="1" x14ac:dyDescent="0.25">
      <c r="A71" s="33" t="s">
        <v>21</v>
      </c>
      <c r="B71" s="30">
        <v>3132</v>
      </c>
      <c r="C71" s="34">
        <v>2767367.95</v>
      </c>
      <c r="D71" s="31"/>
      <c r="E71" s="32"/>
      <c r="F71" s="32"/>
    </row>
    <row r="72" spans="1:11" s="20" customFormat="1" x14ac:dyDescent="0.25">
      <c r="A72" s="33" t="s">
        <v>22</v>
      </c>
      <c r="B72" s="30">
        <v>3212</v>
      </c>
      <c r="C72" s="34">
        <v>341233.06</v>
      </c>
      <c r="D72" s="31"/>
      <c r="E72" s="32"/>
      <c r="F72" s="32"/>
    </row>
    <row r="73" spans="1:11" s="20" customFormat="1" x14ac:dyDescent="0.25">
      <c r="A73" s="33" t="s">
        <v>17</v>
      </c>
      <c r="B73" s="30">
        <v>3211</v>
      </c>
      <c r="C73" s="34">
        <v>4061.81</v>
      </c>
      <c r="D73" s="31"/>
      <c r="E73" s="32"/>
      <c r="F73" s="32"/>
    </row>
    <row r="74" spans="1:11" s="20" customFormat="1" x14ac:dyDescent="0.25">
      <c r="A74" s="33" t="s">
        <v>28</v>
      </c>
      <c r="B74" s="30">
        <v>3213</v>
      </c>
      <c r="C74" s="34">
        <v>950</v>
      </c>
      <c r="D74" s="31"/>
      <c r="E74" s="32"/>
      <c r="F74" s="32"/>
    </row>
    <row r="75" spans="1:11" s="20" customFormat="1" x14ac:dyDescent="0.25">
      <c r="A75" s="33" t="s">
        <v>53</v>
      </c>
      <c r="B75" s="30">
        <v>3214</v>
      </c>
      <c r="C75" s="34">
        <v>512.5</v>
      </c>
      <c r="D75" s="31"/>
      <c r="E75" s="32"/>
      <c r="F75" s="32"/>
    </row>
    <row r="76" spans="1:11" s="20" customFormat="1" ht="25.5" x14ac:dyDescent="0.25">
      <c r="A76" s="33" t="s">
        <v>23</v>
      </c>
      <c r="B76" s="30">
        <v>3291</v>
      </c>
      <c r="C76" s="34">
        <v>1786.25</v>
      </c>
      <c r="D76" s="31"/>
      <c r="E76" s="32"/>
      <c r="F76" s="32"/>
    </row>
    <row r="77" spans="1:11" s="20" customFormat="1" x14ac:dyDescent="0.25">
      <c r="A77" s="33" t="s">
        <v>30</v>
      </c>
      <c r="B77" s="30">
        <v>3721</v>
      </c>
      <c r="C77" s="34">
        <v>1200</v>
      </c>
      <c r="D77" s="31"/>
      <c r="E77" s="32"/>
      <c r="F77" s="32"/>
    </row>
    <row r="78" spans="1:11" s="20" customFormat="1" x14ac:dyDescent="0.25">
      <c r="A78" s="33" t="s">
        <v>16</v>
      </c>
      <c r="B78" s="30">
        <v>3834</v>
      </c>
      <c r="C78" s="34">
        <v>1665.62</v>
      </c>
      <c r="D78" s="31"/>
      <c r="E78" s="32"/>
      <c r="F78" s="32"/>
    </row>
    <row r="79" spans="1:11" s="20" customFormat="1" x14ac:dyDescent="0.25">
      <c r="A79" s="33" t="s">
        <v>31</v>
      </c>
      <c r="B79" s="30">
        <v>3241</v>
      </c>
      <c r="C79" s="34">
        <v>350.45</v>
      </c>
      <c r="D79" s="31"/>
      <c r="E79" s="32"/>
      <c r="F79" s="32"/>
    </row>
    <row r="80" spans="1:11" x14ac:dyDescent="0.25">
      <c r="A80" s="3" t="s">
        <v>46</v>
      </c>
      <c r="B80" s="15"/>
      <c r="C80" s="16">
        <f>SUM(C67:C79)</f>
        <v>21564601.559999999</v>
      </c>
      <c r="D80" s="31"/>
      <c r="E80" s="19"/>
      <c r="H80" s="20"/>
    </row>
    <row r="81" spans="4:8" x14ac:dyDescent="0.25">
      <c r="D81" s="31"/>
      <c r="H81" s="20"/>
    </row>
    <row r="82" spans="4:8" x14ac:dyDescent="0.25">
      <c r="E82" s="19"/>
      <c r="H82" s="20"/>
    </row>
    <row r="83" spans="4:8" x14ac:dyDescent="0.25">
      <c r="H83" s="20"/>
    </row>
    <row r="84" spans="4:8" x14ac:dyDescent="0.25">
      <c r="D84" s="19"/>
      <c r="H84" s="20"/>
    </row>
    <row r="85" spans="4:8" x14ac:dyDescent="0.25">
      <c r="H85" s="20"/>
    </row>
    <row r="86" spans="4:8" x14ac:dyDescent="0.25">
      <c r="H86" s="20"/>
    </row>
    <row r="87" spans="4:8" x14ac:dyDescent="0.25">
      <c r="H87" s="20"/>
    </row>
    <row r="88" spans="4:8" x14ac:dyDescent="0.25">
      <c r="H88" s="20"/>
    </row>
    <row r="89" spans="4:8" x14ac:dyDescent="0.25">
      <c r="H89" s="20"/>
    </row>
  </sheetData>
  <mergeCells count="4">
    <mergeCell ref="A6:F6"/>
    <mergeCell ref="A8:B8"/>
    <mergeCell ref="A66:B66"/>
    <mergeCell ref="A64:B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VLAJČEVIĆ LANA</dc:creator>
  <cp:lastModifiedBy>TOMIĆ HELENA</cp:lastModifiedBy>
  <cp:lastPrinted>2025-12-02T06:44:53Z</cp:lastPrinted>
  <dcterms:created xsi:type="dcterms:W3CDTF">2024-02-08T10:51:37Z</dcterms:created>
  <dcterms:modified xsi:type="dcterms:W3CDTF">2026-09-15T08:32:33Z</dcterms:modified>
</cp:coreProperties>
</file>